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06" documentId="120_S{2AC9BD13-BADA-5192-A53E-5A8FF88502F6}" xr6:coauthVersionLast="47" xr6:coauthVersionMax="47" xr10:uidLastSave="{6747DB87-94FA-486B-B8C3-27F8D262FF9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<sst xmlns="http://schemas.openxmlformats.org/spreadsheetml/2006/main" count="180282" uniqueCount="39124">
  <si>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</si>
  <si>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</si>
  <si>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</si>
  <si>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</si>
  <si>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</si>
  <si>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</si>
  <si>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</si>
  <si>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</si>
  <si>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</si>
  <si>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</si>
  <si>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</si>
  <si>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</si>
  <si>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</si>
  <si>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</si>
  <si>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</si>
  <si>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</si>
  <si>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</si>
  <si>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</si>
  <si>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</si>
  <si>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</si>
  <si>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</si>
  <si>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</si>
  <si>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</si>
  <si>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</si>
  <si>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</si>
  <si>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</si>
  <si>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</si>
  <si>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</si>
  <si>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</si>
  <si>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</si>
  <si>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</si>
  <si>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</si>
  <si>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</si>
  <si>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</si>
  <si>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</si>
  <si>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</si>
  <si>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</si>
  <si>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</si>
  <si>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</si>
  <si>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</si>
  <si>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</si>
  <si>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</si>
  <si>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</si>
  <si>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</si>
  <si>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</si>
  <si>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</si>
  <si>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</si>
  <si>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</si>
  <si>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</si>
  <si>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</si>
  <si>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</si>
  <si>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</si>
  <si>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</si>
  <si>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</si>
  <si>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</si>
  <si>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</si>
  <si>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</si>
  <si>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</si>
  <si>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</si>
  <si>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</si>
  <si>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</si>
  <si>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</si>
  <si>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</si>
  <si>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</si>
  <si>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</si>
  <si>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</si>
  <si>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</si>
  <si>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</si>
  <si>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</si>
  <si>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</si>
  <si>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</si>
  <si>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</si>
  <si>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</si>
  <si>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</si>
  <si>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</si>
  <si>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</si>
  <si>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</si>
  <si>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</si>
  <si>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</si>
  <si>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</si>
  <si>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</si>
  <si>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</si>
  <si>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</si>
  <si>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</si>
  <si>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</si>
  <si>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</si>
  <si>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</si>
  <si>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</si>
  <si>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</si>
  <si>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</si>
  <si>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</si>
  <si>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</si>
  <si>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</si>
  <si>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</si>
  <si>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</si>
  <si>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</si>
  <si>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</si>
  <si>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</si>
  <si>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</si>
  <si>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</si>
  <si>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</si>
  <si>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</si>
  <si>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</si>
  <si>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</si>
  <si>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</si>
  <si>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</si>
  <si>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</si>
  <si>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</si>
  <si>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</si>
  <si>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</si>
  <si>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</si>
  <si>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</si>
  <si>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</si>
  <si>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</si>
  <si>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</si>
  <si>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</si>
  <si>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</si>
  <si>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</si>
  <si>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</si>
  <si>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</si>
  <si>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</si>
  <si>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</si>
  <si>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</si>
  <si>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</si>
  <si>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</si>
  <si>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</si>
  <si>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</si>
  <si>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</si>
  <si>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</si>
  <si>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</si>
  <si>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</si>
  <si>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</si>
  <si>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</si>
  <si>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</si>
  <si>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</si>
  <si>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</si>
  <si>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</si>
  <si>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</si>
  <si>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</si>
  <si>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</si>
  <si>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</si>
  <si>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</si>
  <si>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</si>
  <si>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</si>
  <si>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</si>
  <si>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</si>
  <si>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</si>
  <si>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</si>
  <si>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</si>
  <si>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</si>
  <si>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</si>
  <si>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</si>
  <si>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</si>
  <si>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</si>
  <si>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</si>
  <si>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</si>
  <si>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</si>
  <si>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</si>
  <si>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</si>
  <si>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</si>
  <si>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</si>
  <si>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</si>
  <si>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</si>
  <si>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</si>
  <si>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</si>
  <si>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</si>
  <si>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</si>
  <si>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</si>
  <si>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</si>
  <si>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</si>
  <si>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</si>
  <si>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</si>
  <si>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</si>
  <si>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</si>
  <si>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</si>
  <si>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</si>
  <si>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</si>
  <si>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</si>
  <si>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</si>
  <si>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</si>
  <si>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</si>
  <si>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</si>
  <si>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</si>
  <si>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</si>
  <si>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</si>
  <si>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</si>
  <si>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</si>
  <si>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</si>
  <si>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</si>
  <si>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</si>
  <si>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</si>
  <si>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</si>
  <si>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</si>
  <si>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</si>
  <si>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</si>
  <si>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</si>
  <si>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</si>
  <si>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</si>
  <si>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</si>
  <si>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</si>
  <si>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</si>
  <si>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</si>
  <si>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</si>
  <si>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</si>
  <si>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</si>
  <si>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</si>
  <si>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</si>
  <si>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</si>
  <si>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</si>
  <si>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</si>
  <si>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</si>
  <si>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</si>
  <si>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</si>
  <si>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</si>
  <si>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</si>
  <si>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</si>
  <si>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</si>
  <si>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</si>
  <si>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</si>
  <si>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</si>
  <si>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</si>
  <si>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</si>
  <si>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</si>
  <si>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</si>
  <si>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</si>
  <si>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</si>
  <si>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</si>
  <si>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</si>
  <si>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</si>
  <si>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</si>
  <si>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</si>
  <si>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</si>
  <si>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</si>
  <si>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</si>
  <si>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</si>
  <si>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</si>
  <si>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</si>
  <si>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</si>
  <si>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</si>
  <si>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</si>
  <si>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</si>
  <si>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</si>
  <si>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</si>
  <si>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</si>
  <si>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</si>
  <si>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</si>
  <si>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</si>
  <si>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</si>
  <si>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</si>
  <si>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</si>
  <si>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</si>
  <si>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</si>
  <si>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</si>
  <si>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</si>
  <si>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</si>
  <si>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</si>
  <si>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</si>
  <si>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</si>
  <si>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</si>
  <si>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</si>
  <si>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</si>
  <si>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</si>
  <si>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</si>
  <si>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</si>
  <si>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</si>
  <si>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</si>
  <si>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</si>
  <si>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</si>
  <si>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</si>
  <si>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</si>
  <si>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</si>
  <si>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</si>
  <si>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</si>
  <si>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</si>
  <si>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</si>
  <si>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</si>
  <si>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</si>
  <si>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</si>
  <si>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</si>
  <si>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</si>
  <si>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</si>
  <si>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</si>
  <si>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</si>
  <si>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</si>
  <si>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</si>
  <si>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</si>
  <si>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</si>
  <si>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</si>
  <si>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</si>
  <si>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</si>
  <si>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</si>
  <si>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</si>
  <si>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</si>
  <si>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</si>
  <si>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</si>
  <si>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</si>
  <si>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</si>
  <si>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</si>
  <si>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</si>
  <si>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</si>
  <si>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</si>
  <si>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</si>
  <si>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</si>
  <si>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</si>
  <si>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</si>
  <si>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</si>
  <si>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</si>
  <si>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</si>
  <si>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</si>
  <si>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</si>
  <si>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</si>
  <si>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</si>
  <si>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</si>
  <si>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</si>
  <si>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</si>
  <si>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</si>
  <si>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</si>
  <si>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</si>
  <si>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</si>
  <si>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</si>
  <si>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</si>
  <si>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</si>
  <si>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</si>
  <si>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</si>
  <si>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</si>
  <si>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</si>
  <si>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</si>
  <si>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</si>
  <si>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</si>
  <si>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</si>
  <si>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</si>
  <si>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</si>
  <si>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</si>
  <si>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</si>
  <si>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</si>
  <si>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</si>
  <si>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</si>
  <si>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</si>
  <si>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</si>
  <si>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</si>
  <si>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</si>
  <si>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</si>
  <si>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</si>
  <si>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</si>
  <si>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</si>
  <si>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</si>
  <si>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</si>
  <si>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</si>
  <si>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</si>
  <si>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</si>
  <si>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</si>
  <si>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</si>
  <si>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</si>
  <si>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</si>
  <si>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</si>
  <si>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</si>
  <si>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</si>
  <si>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</si>
  <si>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</si>
  <si>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</si>
  <si>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</si>
  <si>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</si>
  <si>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</si>
  <si>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</si>
  <si>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</si>
  <si>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</si>
  <si>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</si>
  <si>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</si>
  <si>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</si>
  <si>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</si>
  <si>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</si>
  <si>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</si>
  <si>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</si>
  <si>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</si>
  <si>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</si>
  <si>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</si>
  <si>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</si>
  <si>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</si>
  <si>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</si>
  <si>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</si>
  <si>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</si>
  <si>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</si>
  <si>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</si>
  <si>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</si>
  <si>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</si>
  <si>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</si>
  <si>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</si>
  <si>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</si>
  <si>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</si>
  <si>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</si>
  <si>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</si>
  <si>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</si>
  <si>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</si>
  <si>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</si>
  <si>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</si>
  <si>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</si>
  <si>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</si>
  <si>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</si>
  <si>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</si>
  <si>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</si>
  <si>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</si>
  <si>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</si>
  <si>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</si>
  <si>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</si>
  <si>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</si>
  <si>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</si>
  <si>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</si>
  <si>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</si>
  <si>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</si>
  <si>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</si>
  <si>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</si>
  <si>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</si>
  <si>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</si>
  <si>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</si>
  <si>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</si>
  <si>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</si>
  <si>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</si>
  <si>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</si>
  <si>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</si>
  <si>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</si>
  <si>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</si>
  <si>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</si>
  <si>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</si>
  <si>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</si>
  <si>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</si>
  <si>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</si>
  <si>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</si>
  <si>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</si>
  <si>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</si>
  <si>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</si>
  <si>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</si>
  <si>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</si>
  <si>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</si>
  <si>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</si>
  <si>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</si>
  <si>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</si>
  <si>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</si>
  <si>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</si>
  <si>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</si>
  <si>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</si>
  <si>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</si>
  <si>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</si>
  <si>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</si>
  <si>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</si>
  <si>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</si>
  <si>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</si>
  <si>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</si>
  <si>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</si>
  <si>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</si>
  <si>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</si>
  <si>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</si>
  <si>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</si>
  <si>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</si>
  <si>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</si>
  <si>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</si>
  <si>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</si>
  <si>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</si>
  <si>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</si>
  <si>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</si>
  <si>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</si>
  <si>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</si>
  <si>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</si>
  <si>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</si>
  <si>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</si>
  <si>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</si>
  <si>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</si>
  <si>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</si>
  <si>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</si>
  <si>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</si>
  <si>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</si>
  <si>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</si>
  <si>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</si>
  <si>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</si>
  <si>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</si>
  <si>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</si>
  <si>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</si>
  <si>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</si>
  <si>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</si>
  <si>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</si>
  <si>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</si>
  <si>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</si>
  <si>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</si>
  <si>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</si>
  <si>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</si>
  <si>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</si>
  <si>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</si>
  <si>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</si>
  <si>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</si>
  <si>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</si>
  <si>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</si>
  <si>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</si>
  <si>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</si>
  <si>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</si>
  <si>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</si>
  <si>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</si>
  <si>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</si>
  <si>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</si>
  <si>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</si>
  <si>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</si>
  <si>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</si>
  <si>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</si>
  <si>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</si>
  <si>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</si>
  <si>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</si>
  <si>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</si>
  <si>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</si>
  <si>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</si>
  <si>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</si>
  <si>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</si>
  <si>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</si>
  <si>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</si>
  <si>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</si>
  <si>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</si>
  <si>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</si>
  <si>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</si>
  <si>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</si>
  <si>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</si>
  <si>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</si>
  <si>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</si>
  <si>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</si>
  <si>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</si>
  <si>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</si>
  <si>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</si>
  <si>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</si>
  <si>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</si>
  <si>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</si>
  <si>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</si>
  <si>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</si>
  <si>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</si>
  <si>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</si>
  <si>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</si>
  <si>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</si>
  <si>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</si>
  <si>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</si>
  <si>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</si>
  <si>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</si>
  <si>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</si>
  <si>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</si>
  <si>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</si>
  <si>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</si>
  <si>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</si>
  <si>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</si>
  <si>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</si>
  <si>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</si>
  <si>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</si>
  <si>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</si>
  <si>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</si>
  <si>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</si>
  <si>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</si>
  <si>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</si>
  <si>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</si>
  <si>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</si>
  <si>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</si>
  <si>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</si>
  <si>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</si>
  <si>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</si>
  <si>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</si>
  <si>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</si>
  <si>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</si>
  <si>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</si>
  <si>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</si>
  <si>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</si>
  <si>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</si>
  <si>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</si>
  <si>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</si>
  <si>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</si>
  <si>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</si>
  <si>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</si>
  <si>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</si>
  <si>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</si>
  <si>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</si>
  <si>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</si>
  <si>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</si>
  <si>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</si>
  <si>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</si>
  <si>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</si>
  <si>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</si>
  <si>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</si>
  <si>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</si>
  <si>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</si>
  <si>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</si>
  <si>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</si>
  <si>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</si>
  <si>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</si>
  <si>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</si>
  <si>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</si>
  <si>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</si>
  <si>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</si>
  <si>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</si>
  <si>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</si>
  <si>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</si>
  <si>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</si>
  <si>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</si>
  <si>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</si>
  <si>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</si>
  <si>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</si>
  <si>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</si>
  <si>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</si>
  <si>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</si>
  <si>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</si>
  <si>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</si>
  <si>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</si>
  <si>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</si>
  <si>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</si>
  <si>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</si>
  <si>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</si>
  <si>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</si>
  <si>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</si>
  <si>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</si>
  <si>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</si>
  <si>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</si>
  <si>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</si>
  <si>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</si>
  <si>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</si>
  <si>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</si>
  <si>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</si>
  <si>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</si>
  <si>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</si>
  <si>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</si>
  <si>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</si>
  <si>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</si>
  <si>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</si>
  <si>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</si>
  <si>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</si>
  <si>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</si>
  <si>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</si>
  <si>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</si>
  <si>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</si>
  <si>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</si>
  <si>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</si>
  <si>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</si>
  <si>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</si>
  <si>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</si>
  <si>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</si>
  <si>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</si>
  <si>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</si>
  <si>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</si>
  <si>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</si>
  <si>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</si>
  <si>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</si>
  <si>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</si>
  <si>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</si>
  <si>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</si>
  <si>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</si>
  <si>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</si>
  <si>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</si>
  <si>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</si>
  <si>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</si>
  <si>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</si>
  <si>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</si>
  <si>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</si>
  <si>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</si>
  <si>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</si>
  <si>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</si>
  <si>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</si>
  <si>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</si>
  <si>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</si>
  <si>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</si>
  <si>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</si>
  <si>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</si>
  <si>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</si>
  <si>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</si>
  <si>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</si>
  <si>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</si>
  <si>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</si>
  <si>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</si>
  <si>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</si>
  <si>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</si>
  <si>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</si>
  <si>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</si>
  <si>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</si>
  <si>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</si>
  <si>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</si>
  <si>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</si>
  <si>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</si>
  <si>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</si>
  <si>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</si>
  <si>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</si>
  <si>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</si>
  <si>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</si>
  <si>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</si>
  <si>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</si>
  <si>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</si>
  <si>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</si>
  <si>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</si>
  <si>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</si>
  <si>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</si>
  <si>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</si>
  <si>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</si>
  <si>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</si>
  <si>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</si>
  <si>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</si>
  <si>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</si>
  <si>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</si>
  <si>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</si>
  <si>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</si>
  <si>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</si>
  <si>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</si>
  <si>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</si>
  <si>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</si>
  <si>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</si>
  <si>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</si>
  <si>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</si>
  <si>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</si>
  <si>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</si>
  <si>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</si>
  <si>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</si>
  <si>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</si>
  <si>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</si>
  <si>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</si>
  <si>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</si>
  <si>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</si>
  <si>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</si>
  <si>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</si>
  <si>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</si>
  <si>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</si>
  <si>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</si>
  <si>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</si>
  <si>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</si>
  <si>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</si>
  <si>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</si>
  <si>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</si>
  <si>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</si>
  <si>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</si>
  <si>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</si>
  <si>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</si>
  <si>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</si>
  <si>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</si>
  <si>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</si>
  <si>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</si>
  <si>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</si>
  <si>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</si>
  <si>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</si>
  <si>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</si>
  <si>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</si>
  <si>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</si>
  <si>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</si>
  <si>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</si>
  <si>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</si>
  <si>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</si>
  <si>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</si>
  <si>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</si>
  <si>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</si>
  <si>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</si>
  <si>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</si>
  <si>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</si>
  <si>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</si>
  <si>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</si>
  <si>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</si>
  <si>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</si>
  <si>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</si>
  <si>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</si>
  <si>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</si>
  <si>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</si>
  <si>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</si>
  <si>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</si>
  <si>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</si>
  <si>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</si>
  <si>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</si>
  <si>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</si>
  <si>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</si>
  <si>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</si>
  <si>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</si>
  <si>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</si>
  <si>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</si>
  <si>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</si>
  <si>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</si>
  <si>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</si>
  <si>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</si>
  <si>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</si>
  <si>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</si>
  <si>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</si>
  <si>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</si>
  <si>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</si>
  <si>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</si>
  <si>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</si>
  <si>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</si>
  <si>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</si>
  <si>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</si>
  <si>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</si>
  <si>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</si>
  <si>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</si>
  <si>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</si>
  <si>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</si>
  <si>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</si>
  <si>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</si>
  <si>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</si>
  <si>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</si>
  <si>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</si>
  <si>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</si>
  <si>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</si>
  <si>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</si>
  <si>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</si>
  <si>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</si>
  <si>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</si>
  <si>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</si>
  <si>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</si>
  <si>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</si>
  <si>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</si>
  <si>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</si>
  <si>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</si>
  <si>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</si>
  <si>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</si>
  <si>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</si>
  <si>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</si>
  <si>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</si>
  <si>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</si>
  <si>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</si>
  <si>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</si>
  <si>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</si>
  <si>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</si>
  <si>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</si>
  <si>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</si>
  <si>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</si>
  <si>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</si>
  <si>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</si>
  <si>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</si>
  <si>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</si>
  <si>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</si>
  <si>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</si>
  <si>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</si>
  <si>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</si>
  <si>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</si>
  <si>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</si>
  <si>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</si>
  <si>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</si>
  <si>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</si>
  <si>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</si>
  <si>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</si>
  <si>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</si>
  <si>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</si>
  <si>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</si>
  <si>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</si>
  <si>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</si>
  <si>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</si>
  <si>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</si>
  <si>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</si>
  <si>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</si>
  <si>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</si>
  <si>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</si>
  <si>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</si>
  <si>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</si>
  <si>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</si>
  <si>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</si>
  <si>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</si>
  <si>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</si>
  <si>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</si>
  <si>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</si>
  <si>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</si>
  <si>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</si>
  <si>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</si>
  <si>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</si>
  <si>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</si>
  <si>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</si>
  <si>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</si>
  <si>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</si>
  <si>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</si>
  <si>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</si>
  <si>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</si>
  <si>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</si>
  <si>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</si>
  <si>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</si>
  <si>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</si>
  <si>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</si>
  <si>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</si>
  <si>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</si>
  <si>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</si>
  <si>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</si>
  <si>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</si>
  <si>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</si>
  <si>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</si>
  <si>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</si>
  <si>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</si>
  <si>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</si>
  <si>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</si>
  <si>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</si>
  <si>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</si>
  <si>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</si>
  <si>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</si>
  <si>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</si>
  <si>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</si>
  <si>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</si>
  <si>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</si>
  <si>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</si>
  <si>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</si>
  <si>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</si>
  <si>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</si>
  <si>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</si>
  <si>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</si>
  <si>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</si>
  <si>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</si>
  <si>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</si>
  <si>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</si>
  <si>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</si>
  <si>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</si>
  <si>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</si>
  <si>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</si>
  <si>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</si>
  <si>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</si>
  <si>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</si>
  <si>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</si>
  <si>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</si>
  <si>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</si>
  <si>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</si>
  <si>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</si>
  <si>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</si>
  <si>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</si>
  <si>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</si>
  <si>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</si>
  <si>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</si>
  <si>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</si>
  <si>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</si>
  <si>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</si>
  <si>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</si>
  <si>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</si>
  <si>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</si>
  <si>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</si>
  <si>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</si>
  <si>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</si>
  <si>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</si>
  <si>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</si>
  <si>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</si>
  <si>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</si>
  <si>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</si>
  <si>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</si>
  <si>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</si>
  <si>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</si>
  <si>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</si>
  <si>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</si>
  <si>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</si>
  <si>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</si>
  <si>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</si>
  <si>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</si>
  <si>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</si>
  <si>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</si>
  <si>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</si>
  <si>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</si>
  <si>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</si>
  <si>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</si>
  <si>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</si>
  <si>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</si>
  <si>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</si>
  <si>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</si>
  <si>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</si>
  <si>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</si>
  <si>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</si>
  <si>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</si>
  <si>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</si>
  <si>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</si>
  <si>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</si>
  <si>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</si>
  <si>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</si>
  <si>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</si>
  <si>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</si>
  <si>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</si>
  <si>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</si>
  <si>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</si>
  <si>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</si>
  <si>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</si>
  <si>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</si>
  <si>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</si>
  <si>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</si>
  <si>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</si>
  <si>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</si>
  <si>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</si>
  <si>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</si>
  <si>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</si>
  <si>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</si>
  <si>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</si>
  <si>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</si>
  <si>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</si>
  <si>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</si>
  <si>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</si>
  <si>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</si>
  <si>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</si>
  <si>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</si>
  <si>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</si>
  <si>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</si>
  <si>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</si>
  <si>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</si>
  <si>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</si>
  <si>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</si>
  <si>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</si>
  <si>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</si>
  <si>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</si>
  <si>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</si>
  <si>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</si>
  <si>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</si>
  <si>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</si>
  <si>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</si>
  <si>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</si>
  <si>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</si>
  <si>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</si>
  <si>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</si>
  <si>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</si>
  <si>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</si>
  <si>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</si>
  <si>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</si>
  <si>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</si>
  <si>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</si>
  <si>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</si>
  <si>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</si>
  <si>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</si>
  <si>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</si>
  <si>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</si>
  <si>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</si>
  <si>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</si>
  <si>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</si>
  <si>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</si>
  <si>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</si>
  <si>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</si>
  <si>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</si>
  <si>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</si>
  <si>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</si>
  <si>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</si>
  <si>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</si>
  <si>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</si>
  <si>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</si>
  <si>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</si>
  <si>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</si>
  <si>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</si>
  <si>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</si>
  <si>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</si>
  <si>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</si>
  <si>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</si>
  <si>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</si>
  <si>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</si>
  <si>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</si>
  <si>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</si>
  <si>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</si>
  <si>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</si>
  <si>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</si>
  <si>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</si>
  <si>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</si>
  <si>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</si>
  <si>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</si>
  <si>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</si>
  <si>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</si>
  <si>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</si>
  <si>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</si>
  <si>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</si>
  <si>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</si>
  <si>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</si>
  <si>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</si>
  <si>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</si>
  <si>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</si>
  <si>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</si>
  <si>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</si>
  <si>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</si>
  <si>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</si>
  <si>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</si>
  <si>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</si>
  <si>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</si>
  <si>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</si>
  <si>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</si>
  <si>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</si>
  <si>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</si>
  <si>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</si>
  <si>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</si>
  <si>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</si>
  <si>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</si>
  <si>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</si>
  <si>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</si>
  <si>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</si>
  <si>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</si>
  <si>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</si>
  <si>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</si>
  <si>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</si>
  <si>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</si>
  <si>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</si>
  <si>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</si>
  <si>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</si>
  <si>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</si>
  <si>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</si>
  <si>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</si>
  <si>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</si>
  <si>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</si>
  <si>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</si>
  <si>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</si>
  <si>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</si>
  <si>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</si>
  <si>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</si>
  <si>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</si>
  <si>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</si>
  <si>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</si>
  <si>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</si>
  <si>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</si>
  <si>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</si>
  <si>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</si>
  <si>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</si>
  <si>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</si>
  <si>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</si>
  <si>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</si>
  <si>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</si>
  <si>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</si>
  <si>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</si>
  <si>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</si>
  <si>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</si>
  <si>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</si>
  <si>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</si>
  <si>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</si>
  <si>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</si>
  <si>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</si>
  <si>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</si>
  <si>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</si>
  <si>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</si>
  <si>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</si>
  <si>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</si>
  <si>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</si>
  <si>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</si>
  <si>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</si>
  <si>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</si>
  <si>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</si>
  <si>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</si>
  <si>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</si>
  <si>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</si>
  <si>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</si>
  <si>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</si>
  <si>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</si>
  <si>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</si>
  <si>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</si>
  <si>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</si>
  <si>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</si>
  <si>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</si>
  <si>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</si>
  <si>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</si>
  <si>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</si>
  <si>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</si>
  <si>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</si>
  <si>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</si>
  <si>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</si>
  <si>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</si>
  <si>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</si>
  <si>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</si>
  <si>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</si>
  <si>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</si>
  <si>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</si>
  <si>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</si>
  <si>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</si>
  <si>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</si>
  <si>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</si>
  <si>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</si>
  <si>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</si>
  <si>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</si>
  <si>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</si>
  <si>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</si>
  <si>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</si>
  <si>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</si>
  <si>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</si>
  <si>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</si>
  <si>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</si>
  <si>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</si>
  <si>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</si>
  <si>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</si>
  <si>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</si>
  <si>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</si>
  <si>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</si>
  <si>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</si>
  <si>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</si>
  <si>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</si>
  <si>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</si>
  <si>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</si>
  <si>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</si>
  <si>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</si>
  <si>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</si>
  <si>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</si>
  <si>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</si>
  <si>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</si>
  <si>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</si>
  <si>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</si>
  <si>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</si>
  <si>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</si>
  <si>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</si>
  <si>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</si>
  <si>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</si>
  <si>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</si>
  <si>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</si>
  <si>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</si>
  <si>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</si>
  <si>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</si>
  <si>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</si>
  <si>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</si>
  <si>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</si>
  <si>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</si>
  <si>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</si>
  <si>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</si>
  <si>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</si>
  <si>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</si>
  <si>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</si>
  <si>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</si>
  <si>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</si>
  <si>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</si>
  <si>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</si>
  <si>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</si>
  <si>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</si>
  <si>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</si>
  <si>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</si>
  <si>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</si>
  <si>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</si>
  <si>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</si>
  <si>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</si>
  <si>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</si>
  <si>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</si>
  <si>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</si>
  <si>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</si>
  <si>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</si>
  <si>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</si>
  <si>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</si>
  <si>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</si>
  <si>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</si>
  <si>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</si>
  <si>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</si>
  <si>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</si>
  <si>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</si>
  <si>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</si>
  <si>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</si>
  <si>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</si>
  <si>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</si>
  <si>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</si>
  <si>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</si>
  <si>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</si>
  <si>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</si>
  <si>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</si>
  <si>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</si>
  <si>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</si>
  <si>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</si>
  <si>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</si>
  <si>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</si>
  <si>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</si>
  <si>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</si>
  <si>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</si>
  <si>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</si>
  <si>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</si>
  <si>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</si>
  <si>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</si>
  <si>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</si>
  <si>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</si>
  <si>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</si>
  <si>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</si>
  <si>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</si>
  <si>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</si>
  <si>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</si>
  <si>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</si>
  <si>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</si>
  <si>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</si>
  <si>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</si>
  <si>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</si>
  <si>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</si>
  <si>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</si>
  <si>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</si>
  <si>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</si>
  <si>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</si>
  <si>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</si>
  <si>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</si>
  <si>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</si>
  <si>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</si>
  <si>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</si>
  <si>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</si>
  <si>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</si>
  <si>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</si>
  <si>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</si>
  <si>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</si>
  <si>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</si>
  <si>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</si>
  <si>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</si>
  <si>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</si>
  <si>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</si>
  <si>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</si>
  <si>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</si>
  <si>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</si>
  <si>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</si>
  <si>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</si>
  <si>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</si>
  <si>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</si>
  <si>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</si>
  <si>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</si>
  <si>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</si>
  <si>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</si>
  <si>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</si>
  <si>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</si>
  <si>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</si>
  <si>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</si>
  <si>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</si>
  <si>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</si>
  <si>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</si>
  <si>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</si>
  <si>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</si>
  <si>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</si>
  <si>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</si>
  <si>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</si>
  <si>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</si>
  <si>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</si>
  <si>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</si>
  <si>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</si>
  <si>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</si>
  <si>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</si>
  <si>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</si>
  <si>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</si>
  <si>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</si>
  <si>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</si>
  <si>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</si>
  <si>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</si>
  <si>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</si>
  <si>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</si>
  <si>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</si>
  <si>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</si>
  <si>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</si>
  <si>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</si>
  <si>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</si>
  <si>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</si>
  <si>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</si>
  <si>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</si>
  <si>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</si>
  <si>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</si>
  <si>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</si>
  <si>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</si>
  <si>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</si>
  <si>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</si>
  <si>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</si>
  <si>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</si>
  <si>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</si>
  <si>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</si>
  <si>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</si>
  <si>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</si>
  <si>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</si>
  <si>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</si>
  <si>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</si>
  <si>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</si>
  <si>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</si>
  <si>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</si>
  <si>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</si>
  <si>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</si>
  <si>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</si>
  <si>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</si>
  <si>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</si>
  <si>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</si>
  <si>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</si>
  <si>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</si>
  <si>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</si>
  <si>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</si>
  <si>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</si>
  <si>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</si>
  <si>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</si>
  <si>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</si>
  <si>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</si>
  <si>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</si>
  <si>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</si>
  <si>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</si>
  <si>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</si>
  <si>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</si>
  <si>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</si>
  <si>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</si>
  <si>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</si>
  <si>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</si>
  <si>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</si>
  <si>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</si>
  <si>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</si>
  <si>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</si>
  <si>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</si>
  <si>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</si>
  <si>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</si>
  <si>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</si>
  <si>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</si>
  <si>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</si>
  <si>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</si>
  <si>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</si>
  <si>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</si>
  <si>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</si>
  <si>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</si>
  <si>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</si>
  <si>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</si>
  <si>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</si>
  <si>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</si>
  <si>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</si>
  <si>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</si>
  <si>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</si>
  <si>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</si>
  <si>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</si>
  <si>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</si>
  <si>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</si>
  <si>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</si>
  <si>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</si>
  <si>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</si>
  <si>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</si>
  <si>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</si>
  <si>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</si>
  <si>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</si>
  <si>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</si>
  <si>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</si>
  <si>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</si>
  <si>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</si>
  <si>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</si>
  <si>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</si>
  <si>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</si>
  <si>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</si>
  <si>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</si>
  <si>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</si>
  <si>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</si>
  <si>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</si>
  <si>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</si>
  <si>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</si>
  <si>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</si>
  <si>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</si>
  <si>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</si>
  <si>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</si>
  <si>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</si>
  <si>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</si>
  <si>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</si>
  <si>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</si>
  <si>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</si>
  <si>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</si>
  <si>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</si>
  <si>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</si>
  <si>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</si>
  <si>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</si>
  <si>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</si>
  <si>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</si>
  <si>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</si>
  <si>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</si>
  <si>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</si>
  <si>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</si>
  <si>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</si>
  <si>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</si>
  <si>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</si>
  <si>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</si>
  <si>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</si>
  <si>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</si>
  <si>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</si>
  <si>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</si>
  <si>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</si>
  <si>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</si>
  <si>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</si>
  <si>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</si>
  <si>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</si>
  <si>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</si>
  <si>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</si>
  <si>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</si>
  <si>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</si>
  <si>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</si>
  <si>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</si>
  <si>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</si>
  <si>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</si>
  <si>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</si>
  <si>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</si>
  <si>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</si>
  <si>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</si>
  <si>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</si>
  <si>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</si>
  <si>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</si>
  <si>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</si>
  <si>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</si>
  <si>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</si>
  <si>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</si>
  <si>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</si>
  <si>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</si>
  <si>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</si>
  <si>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</si>
  <si>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</si>
  <si>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</si>
  <si>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</si>
  <si>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</si>
  <si>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</si>
  <si>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</si>
  <si>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</si>
  <si>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</si>
  <si>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</si>
  <si>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</si>
  <si>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</si>
  <si>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</si>
  <si>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</si>
  <si>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</si>
  <si>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</si>
  <si>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</si>
  <si>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</si>
  <si>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</si>
  <si>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</si>
  <si>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</si>
  <si>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</si>
  <si>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</si>
  <si>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</si>
  <si>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</si>
  <si>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</si>
  <si>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</si>
  <si>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</si>
  <si>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</si>
  <si>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</si>
  <si>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</si>
  <si>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</si>
  <si>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</si>
  <si>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</si>
  <si>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</si>
  <si>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</si>
  <si>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</si>
  <si>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</si>
  <si>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</si>
  <si>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</si>
  <si>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</si>
  <si>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</si>
  <si>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</si>
  <si>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</si>
  <si>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</si>
  <si>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</si>
  <si>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</si>
  <si>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</si>
  <si>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</si>
  <si>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</si>
  <si>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</si>
  <si>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</si>
  <si>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</si>
  <si>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</si>
  <si>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</si>
  <si>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</si>
  <si>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</si>
  <si>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</si>
  <si>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</si>
  <si>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</si>
  <si>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</si>
  <si>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</si>
  <si>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</si>
  <si>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</si>
  <si>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</si>
  <si>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</si>
  <si>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</si>
  <si>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</si>
  <si>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</si>
  <si>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</si>
  <si>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</si>
  <si>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</si>
  <si>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</si>
  <si>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</si>
  <si>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</si>
  <si>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</si>
  <si>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</si>
  <si>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</si>
  <si>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</si>
  <si>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</si>
  <si>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</si>
  <si>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</si>
  <si>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</si>
  <si>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</si>
  <si>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</si>
  <si>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</si>
  <si>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</si>
  <si>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</si>
  <si>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</si>
  <si>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</si>
  <si>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</si>
  <si>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</si>
  <si>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</si>
  <si>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</si>
  <si>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</si>
  <si>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</si>
  <si>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</si>
  <si>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</si>
  <si>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</si>
  <si>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</si>
  <si>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</si>
  <si>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</si>
  <si>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</si>
  <si>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</si>
  <si>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</si>
  <si>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</si>
  <si>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</si>
  <si>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</si>
  <si>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</si>
  <si>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</si>
  <si>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</si>
  <si>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</si>
  <si>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</si>
  <si>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</si>
  <si>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</si>
  <si>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</si>
  <si>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</si>
  <si>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</si>
  <si>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</si>
  <si>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</si>
  <si>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</si>
  <si>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</si>
  <si>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</si>
  <si>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</si>
  <si>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</si>
  <si>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</si>
  <si>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</si>
  <si>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</si>
  <si>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</si>
  <si>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</si>
  <si>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</si>
  <si>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</si>
  <si>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</si>
  <si>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</si>
  <si>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</si>
  <si>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</si>
  <si>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</si>
  <si>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</si>
  <si>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</si>
  <si>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</si>
  <si>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</si>
  <si>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</si>
  <si>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</si>
  <si>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</si>
  <si>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</si>
  <si>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</si>
  <si>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</si>
  <si>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</si>
  <si>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</si>
  <si>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</si>
  <si>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</si>
  <si>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</si>
  <si>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</si>
  <si>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</si>
  <si>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</si>
  <si>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</si>
  <si>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</si>
  <si>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</si>
  <si>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</si>
  <si>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</si>
  <si>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</si>
  <si>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</si>
  <si>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</si>
  <si>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</si>
  <si>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</si>
  <si>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</si>
  <si>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</si>
  <si>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</si>
  <si>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</si>
  <si>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</si>
  <si>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</si>
  <si>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</si>
  <si>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</si>
  <si>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</si>
  <si>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</si>
  <si>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</si>
  <si>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</si>
  <si>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</si>
  <si>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</si>
  <si>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</si>
  <si>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</si>
  <si>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</si>
  <si>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</si>
  <si>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</si>
  <si>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</si>
  <si>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</si>
  <si>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</si>
  <si>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</si>
  <si>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</si>
  <si>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</si>
  <si>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</si>
  <si>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</si>
  <si>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</si>
  <si>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</si>
  <si>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</si>
  <si>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</si>
  <si>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</si>
  <si>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</si>
  <si>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</si>
  <si>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</si>
  <si>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</si>
  <si>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</si>
  <si>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</si>
  <si>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</si>
  <si>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</si>
  <si>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</si>
  <si>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</si>
  <si>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</si>
  <si>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</si>
  <si>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</si>
  <si>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</si>
  <si>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</si>
  <si>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</si>
  <si>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</si>
  <si>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</si>
  <si>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</si>
  <si>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</si>
  <si>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</si>
  <si>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</si>
  <si>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</si>
  <si>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</si>
  <si>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</si>
  <si>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</si>
  <si>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</si>
  <si>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</si>
  <si>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</si>
  <si>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</si>
  <si>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</si>
  <si>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</si>
  <si>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</si>
  <si>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</si>
  <si>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</si>
  <si>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</si>
  <si>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</si>
  <si>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</si>
  <si>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</si>
  <si>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</si>
  <si>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</si>
  <si>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</si>
  <si>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</si>
  <si>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</si>
  <si>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</si>
  <si>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</si>
  <si>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</si>
  <si>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</si>
  <si>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</si>
  <si>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</si>
  <si>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</si>
  <si>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</si>
  <si>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</si>
  <si>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</si>
  <si>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</si>
  <si>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</si>
  <si>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</si>
  <si>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</si>
  <si>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</si>
  <si>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</si>
  <si>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</si>
  <si>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</si>
  <si>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</si>
  <si>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</si>
  <si>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</si>
  <si>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</si>
  <si>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</si>
  <si>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</si>
  <si>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</si>
  <si>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</si>
  <si>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</si>
  <si>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</si>
  <si>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</si>
  <si>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</si>
  <si>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</si>
  <si>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</si>
  <si>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</si>
  <si>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</si>
  <si>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</si>
  <si>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</si>
  <si>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</si>
  <si>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</si>
  <si>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</si>
  <si>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</si>
  <si>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</si>
  <si>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</si>
  <si>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</si>
  <si>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</si>
  <si>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</si>
  <si>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</si>
  <si>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</si>
  <si>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</si>
  <si>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</si>
  <si>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</si>
  <si>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</si>
  <si>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</si>
  <si>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</si>
  <si>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</si>
  <si>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</si>
  <si>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</si>
  <si>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</si>
  <si>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</si>
  <si>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</si>
  <si>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</si>
  <si>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</si>
  <si>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</si>
  <si>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</si>
  <si>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</si>
  <si>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</si>
  <si>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</si>
  <si>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</si>
  <si>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</si>
  <si>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</si>
  <si>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</si>
  <si>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</si>
  <si>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</si>
  <si>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</si>
  <si>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</si>
  <si>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</si>
  <si>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</si>
  <si>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</si>
  <si>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</si>
  <si>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</si>
  <si>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</si>
  <si>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</si>
  <si>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</si>
  <si>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</si>
  <si>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</si>
  <si>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</si>
  <si>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</si>
  <si>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</si>
  <si>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</si>
  <si>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</si>
  <si>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</si>
  <si>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</si>
  <si>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</si>
  <si>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</si>
  <si>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</si>
  <si>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</si>
  <si>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</si>
  <si>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</si>
  <si>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</si>
  <si>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</si>
  <si>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</si>
  <si>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</si>
  <si>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</si>
  <si>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</si>
  <si>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</si>
  <si>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</si>
  <si>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</si>
  <si>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</si>
  <si>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</si>
  <si>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</si>
  <si>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</si>
  <si>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</si>
  <si>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</si>
  <si>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</si>
  <si>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</si>
  <si>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</si>
  <si>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</si>
  <si>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</si>
  <si>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</si>
  <si>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</si>
  <si>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</si>
  <si>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</si>
  <si>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</si>
  <si>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</si>
  <si>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</si>
  <si>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</si>
  <si>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</si>
  <si>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</si>
  <si>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</si>
  <si>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</si>
  <si>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</si>
  <si>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</si>
  <si>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</si>
  <si>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</si>
  <si>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</si>
  <si>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</si>
  <si>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</si>
  <si>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</si>
  <si>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</si>
  <si>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</si>
  <si>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</si>
  <si>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</si>
  <si>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</si>
  <si>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</si>
  <si>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</si>
  <si>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</si>
  <si>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</si>
  <si>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</si>
  <si>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</si>
  <si>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</si>
  <si>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</si>
  <si>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</si>
  <si>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</si>
  <si>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</si>
  <si>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</si>
  <si>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</si>
  <si>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</si>
  <si>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</si>
  <si>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</si>
  <si>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</si>
  <si>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</si>
  <si>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</si>
  <si>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</si>
  <si>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</si>
  <si>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</si>
  <si>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</si>
  <si>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</si>
  <si>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</si>
  <si>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</si>
  <si>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</si>
  <si>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</si>
  <si>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</si>
  <si>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</si>
  <si>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</si>
  <si>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</si>
  <si>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</si>
  <si>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</si>
  <si>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</si>
  <si>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</si>
  <si>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</si>
  <si>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</si>
  <si>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</si>
  <si>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</si>
  <si>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</si>
  <si>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</si>
  <si>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</si>
  <si>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</si>
  <si>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</si>
  <si>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</si>
  <si>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</si>
  <si>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</si>
  <si>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</si>
  <si>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</si>
  <si>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</si>
  <si>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</si>
  <si>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</si>
  <si>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</si>
  <si>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</si>
  <si>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</si>
  <si>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</si>
  <si>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</si>
  <si>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</si>
  <si>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</si>
  <si>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</si>
  <si>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</si>
  <si>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</si>
  <si>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</si>
  <si>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</si>
  <si>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</si>
  <si>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</si>
  <si>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</si>
  <si>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</si>
  <si>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</si>
  <si>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</si>
  <si>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</si>
  <si>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</si>
  <si>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</si>
  <si>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</si>
  <si>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</si>
  <si>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</si>
  <si>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</si>
  <si>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</si>
  <si>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</si>
  <si>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</si>
  <si>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</si>
  <si>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</si>
  <si>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</si>
  <si>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</si>
  <si>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</si>
  <si>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</si>
  <si>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</si>
  <si>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</si>
  <si>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</si>
  <si>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</si>
  <si>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</si>
  <si>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</si>
  <si>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</si>
  <si>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</si>
  <si>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</si>
  <si>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</si>
  <si>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</si>
  <si>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</si>
  <si>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</si>
  <si>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</si>
  <si>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</si>
  <si>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</si>
  <si>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</si>
  <si>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</si>
  <si>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</si>
  <si>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</si>
  <si>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</si>
  <si>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</si>
  <si>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</si>
  <si>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</si>
  <si>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</si>
  <si>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</si>
  <si>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</si>
  <si>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</si>
  <si>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</si>
  <si>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</si>
  <si>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</si>
  <si>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</si>
  <si>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</si>
  <si>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</si>
  <si>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</si>
  <si>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</si>
  <si>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</si>
  <si>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</si>
  <si>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</si>
  <si>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</si>
  <si>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</si>
  <si>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</si>
  <si>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</si>
  <si>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</si>
  <si>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</si>
  <si>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</si>
  <si>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</si>
  <si>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</si>
  <si>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</si>
  <si>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</si>
  <si>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</si>
  <si>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</si>
  <si>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</si>
  <si>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</si>
  <si>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</si>
  <si>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</si>
  <si>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</si>
  <si>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</si>
  <si>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</si>
  <si>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</si>
  <si>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</si>
  <si>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</si>
  <si>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</si>
  <si>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</si>
  <si>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</si>
  <si>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</si>
  <si>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</si>
  <si>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</si>
  <si>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</si>
  <si>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</si>
  <si>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</si>
  <si>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</si>
  <si>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</si>
  <si>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</si>
  <si>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</si>
  <si>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</si>
  <si>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</si>
  <si>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</si>
  <si>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</si>
  <si>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</si>
  <si>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</si>
  <si>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</si>
  <si>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</si>
  <si>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</si>
  <si>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</si>
  <si>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</si>
  <si>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</si>
  <si>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</si>
  <si>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</si>
  <si>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</si>
  <si>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</si>
  <si>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</si>
  <si>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</si>
  <si>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</si>
  <si>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</si>
  <si>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</si>
  <si>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</si>
  <si>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</si>
  <si>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</si>
  <si>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</si>
  <si>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</si>
  <si>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</si>
  <si>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</si>
  <si>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</si>
  <si>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</si>
  <si>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</si>
  <si>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</si>
  <si>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</si>
  <si>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</si>
  <si>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</si>
  <si>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</si>
  <si>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</si>
  <si>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</si>
  <si>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</si>
  <si>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</si>
  <si>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</si>
  <si>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</si>
  <si>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</si>
  <si>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</si>
  <si>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</si>
  <si>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</si>
  <si>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</si>
  <si>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</si>
  <si>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</si>
  <si>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</si>
  <si>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</si>
  <si>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</si>
  <si>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</si>
  <si>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</si>
  <si>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</si>
  <si>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</si>
  <si>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</si>
  <si>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</si>
  <si>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</si>
  <si>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</si>
  <si>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</si>
  <si>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</si>
  <si>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</si>
  <si>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</si>
  <si>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</si>
  <si>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</si>
  <si>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</si>
  <si>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</si>
  <si>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</si>
  <si>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</si>
  <si>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</si>
  <si>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</si>
  <si>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</si>
  <si>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</si>
  <si>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</si>
  <si>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</si>
  <si>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</si>
  <si>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</si>
  <si>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</si>
  <si>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</si>
  <si>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</si>
  <si>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</si>
  <si>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</si>
  <si>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</si>
  <si>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</si>
  <si>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</si>
  <si>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</si>
  <si>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</si>
  <si>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</si>
  <si>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</si>
  <si>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</si>
  <si>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</si>
  <si>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</si>
  <si>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</si>
  <si>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</si>
  <si>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</si>
  <si>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</si>
  <si>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</si>
  <si>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</si>
  <si>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</si>
  <si>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</si>
  <si>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</si>
  <si>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</si>
  <si>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</si>
  <si>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</si>
  <si>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</si>
  <si>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</si>
  <si>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</si>
  <si>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</si>
  <si>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</si>
  <si>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</si>
  <si>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</si>
  <si>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</si>
  <si>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</si>
  <si>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</si>
  <si>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</si>
  <si>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</si>
  <si>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</si>
  <si>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</si>
  <si>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</si>
  <si>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</si>
  <si>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</si>
  <si>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</si>
  <si>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</si>
  <si>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</si>
  <si>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</si>
  <si>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</si>
  <si>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</si>
  <si>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</si>
  <si>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</si>
  <si>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</si>
  <si>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</si>
  <si>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</si>
  <si>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</si>
  <si>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</si>
  <si>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</si>
  <si>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</si>
  <si>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</si>
  <si>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</si>
  <si>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</si>
  <si>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</si>
  <si>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</si>
  <si>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</si>
  <si>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</si>
  <si>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</si>
  <si>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</si>
  <si>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</si>
  <si>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</si>
  <si>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</si>
  <si>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</si>
  <si>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</si>
  <si>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</si>
  <si>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</si>
  <si>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</si>
  <si>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</si>
  <si>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</si>
  <si>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</si>
  <si>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</si>
  <si>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</si>
  <si>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</si>
  <si>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</si>
  <si>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</si>
  <si>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</si>
  <si>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</si>
  <si>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</si>
  <si>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</si>
  <si>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</si>
  <si>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</si>
  <si>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</si>
  <si>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</si>
  <si>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</si>
  <si>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</si>
  <si>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</si>
  <si>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</si>
  <si>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</si>
  <si>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</si>
  <si>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</si>
  <si>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</si>
  <si>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</si>
  <si>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</si>
  <si>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</si>
  <si>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</si>
  <si>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</si>
  <si>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</si>
  <si>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</si>
  <si>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</si>
  <si>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</si>
  <si>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</si>
  <si>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</si>
  <si>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</si>
  <si>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</si>
  <si>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</si>
  <si>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</si>
  <si>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</si>
  <si>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</si>
  <si>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</si>
  <si>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</si>
  <si>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</si>
  <si>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</si>
  <si>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</si>
  <si>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</si>
  <si>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</si>
  <si>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</si>
  <si>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</si>
  <si>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</si>
  <si>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</si>
  <si>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</si>
  <si>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</si>
  <si>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</si>
  <si>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</si>
  <si>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</si>
  <si>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</si>
  <si>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</si>
  <si>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</si>
  <si>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</si>
  <si>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</si>
  <si>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</si>
  <si>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</si>
  <si>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</si>
  <si>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</si>
  <si>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</si>
  <si>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</si>
  <si>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</si>
  <si>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</si>
  <si>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</si>
  <si>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</si>
  <si>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</si>
  <si>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</si>
  <si>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</si>
  <si>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</si>
  <si>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</si>
  <si>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</si>
  <si>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</si>
  <si>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</si>
  <si>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</si>
  <si>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</si>
  <si>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</si>
  <si>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</si>
  <si>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</si>
  <si>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</si>
  <si>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</si>
  <si>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</si>
  <si>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</si>
  <si>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</si>
  <si>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</si>
  <si>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</si>
  <si>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</si>
  <si>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</si>
  <si>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</si>
  <si>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</si>
  <si>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</si>
  <si>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</si>
  <si>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</si>
  <si>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</si>
  <si>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</si>
  <si>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</si>
  <si>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</si>
  <si>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</si>
  <si>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</si>
  <si>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</si>
  <si>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</si>
  <si>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</si>
  <si>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</si>
  <si>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</si>
  <si>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</si>
  <si>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</si>
  <si>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</si>
  <si>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</si>
  <si>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</si>
  <si>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</si>
  <si>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</si>
  <si>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</si>
  <si>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</si>
  <si>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</si>
  <si>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</si>
  <si>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</si>
  <si>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</si>
  <si>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</si>
  <si>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</si>
  <si>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</si>
  <si>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</si>
  <si>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</si>
  <si>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</si>
  <si>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</si>
  <si>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</si>
  <si>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</si>
  <si>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</si>
  <si>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</si>
  <si>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</si>
  <si>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</si>
  <si>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</si>
  <si>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</si>
  <si>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</si>
  <si>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</si>
  <si>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</si>
  <si>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</si>
  <si>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</si>
  <si>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</si>
  <si>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</si>
  <si>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</si>
  <si>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</si>
  <si>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</si>
  <si>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</si>
  <si>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</si>
  <si>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</si>
  <si>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</si>
  <si>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</si>
  <si>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</si>
  <si>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</si>
  <si>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</si>
  <si>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</si>
  <si>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</si>
  <si>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</si>
  <si>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</si>
  <si>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</si>
  <si>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</si>
  <si>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</si>
  <si>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</si>
  <si>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</si>
  <si>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</si>
  <si>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</si>
  <si>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</si>
  <si>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</si>
  <si>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</si>
  <si>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</si>
  <si>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</si>
  <si>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</si>
  <si>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</si>
  <si>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</si>
  <si>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</si>
  <si>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</si>
  <si>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</si>
  <si>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</si>
  <si>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</si>
  <si>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</si>
  <si>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</si>
  <si>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</si>
  <si>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</si>
  <si>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</si>
  <si>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</si>
  <si>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</si>
  <si>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</si>
  <si>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</si>
  <si>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</si>
  <si>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</si>
  <si>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</si>
  <si>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</si>
  <si>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</si>
  <si>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</si>
  <si>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</si>
  <si>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</si>
  <si>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</si>
  <si>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</si>
  <si>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</si>
  <si>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</si>
  <si>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</si>
  <si>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</si>
  <si>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</si>
  <si>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</si>
  <si>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</si>
  <si>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</si>
  <si>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</si>
  <si>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</si>
  <si>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</si>
  <si>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</si>
  <si>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</si>
  <si>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</si>
  <si>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</si>
  <si>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</si>
  <si>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</si>
  <si>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</si>
  <si>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</si>
  <si>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</si>
  <si>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</si>
  <si>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</si>
  <si>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</si>
  <si>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</si>
  <si>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</si>
  <si>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</si>
  <si>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</si>
  <si>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</si>
  <si>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</si>
  <si>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</si>
  <si>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</si>
  <si>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</si>
  <si>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</si>
  <si>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</si>
  <si>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</si>
  <si>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</si>
  <si>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</si>
  <si>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</si>
  <si>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</si>
  <si>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</si>
  <si>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</si>
  <si>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</si>
  <si>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</si>
  <si>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</si>
  <si>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</si>
  <si>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</si>
  <si>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</si>
  <si>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</si>
  <si>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</si>
  <si>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</si>
  <si>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</si>
  <si>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</si>
  <si>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</si>
  <si>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</si>
  <si>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</si>
  <si>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</si>
  <si>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</si>
  <si>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</si>
  <si>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</si>
  <si>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</si>
  <si>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</si>
  <si>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</si>
  <si>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</si>
  <si>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</si>
  <si>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</si>
  <si>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</si>
  <si>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</si>
  <si>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</si>
  <si>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</si>
  <si>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</si>
  <si>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</si>
  <si>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</si>
  <si>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</si>
  <si>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</si>
  <si>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</si>
  <si>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</si>
  <si>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</si>
  <si>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</si>
  <si>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</si>
  <si>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</si>
  <si>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</si>
  <si>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</si>
  <si>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</si>
  <si>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</si>
  <si>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</si>
  <si>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</si>
  <si>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</si>
  <si>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</si>
  <si>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</si>
  <si>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</si>
  <si>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</si>
  <si>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</si>
  <si>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</si>
  <si>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</si>
  <si>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</si>
  <si>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</si>
  <si>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</si>
  <si>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</si>
  <si>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</si>
  <si>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</si>
  <si>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</si>
  <si>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</si>
  <si>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</si>
  <si>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</si>
  <si>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</si>
  <si>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</si>
  <si>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</si>
  <si>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</si>
  <si>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</si>
  <si>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</si>
  <si>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</si>
  <si>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</si>
  <si>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</si>
  <si>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</si>
  <si>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</si>
  <si>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</si>
  <si>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</si>
  <si>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</si>
  <si>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</si>
  <si>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</si>
  <si>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</si>
  <si>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</si>
  <si>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</si>
  <si>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</si>
  <si>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</si>
  <si>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</si>
  <si>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</si>
  <si>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</si>
  <si>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</si>
  <si>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</si>
  <si>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</si>
  <si>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</si>
  <si>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</si>
  <si>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</si>
  <si>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</si>
  <si>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</si>
  <si>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</si>
  <si>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</si>
  <si>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</si>
  <si>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</si>
  <si>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</si>
  <si>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</si>
  <si>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</si>
  <si>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</si>
  <si>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</si>
  <si>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</si>
  <si>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</si>
  <si>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</si>
  <si>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</si>
  <si>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</si>
  <si>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</si>
  <si>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</si>
  <si>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</si>
  <si>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</si>
  <si>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</si>
  <si>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</si>
  <si>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</si>
  <si>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</si>
  <si>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</si>
  <si>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</si>
  <si>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</si>
  <si>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</si>
  <si>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</si>
  <si>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</si>
  <si>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</si>
  <si>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</si>
  <si>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</si>
  <si>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</si>
  <si>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</si>
  <si>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</si>
  <si>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</si>
  <si>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</si>
  <si>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</si>
  <si>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</si>
  <si>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</si>
  <si>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</si>
  <si>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</si>
  <si>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</si>
  <si>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</si>
  <si>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</si>
  <si>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</si>
  <si>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</si>
  <si>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</si>
  <si>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</si>
  <si>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</si>
  <si>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</si>
  <si>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</si>
  <si>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</si>
  <si>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</si>
  <si>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</si>
  <si>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</si>
  <si>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</si>
  <si>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</si>
  <si>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</si>
  <si>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</si>
  <si>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</si>
  <si>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</si>
  <si>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</si>
  <si>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</si>
  <si>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</si>
  <si>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</si>
  <si>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</si>
  <si>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</si>
  <si>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</si>
  <si>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</si>
  <si>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</si>
  <si>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</si>
  <si>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</si>
  <si>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</si>
  <si>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</si>
  <si>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</si>
  <si>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</si>
  <si>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</si>
  <si>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</si>
  <si>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</si>
  <si>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</si>
  <si>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</si>
  <si>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</si>
  <si>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</si>
  <si>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</si>
  <si>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</si>
  <si>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</si>
  <si>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</si>
  <si>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</si>
  <si>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</si>
  <si>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</si>
  <si>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</si>
  <si>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</si>
  <si>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</si>
  <si>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</si>
  <si>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</si>
  <si>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</si>
  <si>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</si>
  <si>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</si>
  <si>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</si>
  <si>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</si>
  <si>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</si>
  <si>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</si>
  <si>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</si>
  <si>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</si>
  <si>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</si>
  <si>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</si>
  <si>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</si>
  <si>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</si>
  <si>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</si>
  <si>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</si>
  <si>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</si>
  <si>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</si>
  <si>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</si>
  <si>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</si>
  <si>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</si>
  <si>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</si>
  <si>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</si>
  <si>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</si>
  <si>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</si>
  <si>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</si>
  <si>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</si>
  <si>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</si>
  <si>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</si>
  <si>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</si>
  <si>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</si>
  <si>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</si>
  <si>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</si>
  <si>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</si>
  <si>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</si>
  <si>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</si>
  <si>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</si>
  <si>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</si>
  <si>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</si>
  <si>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</si>
  <si>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</si>
  <si>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</si>
  <si>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</si>
  <si>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</si>
  <si>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</si>
  <si>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</si>
  <si>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</si>
  <si>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</si>
  <si>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</si>
  <si>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</si>
  <si>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</si>
  <si>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</si>
  <si>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</si>
  <si>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</si>
  <si>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</si>
  <si>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</si>
  <si>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</si>
  <si>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</si>
  <si>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</si>
  <si>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</si>
  <si>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</si>
  <si>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</si>
  <si>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</si>
  <si>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</si>
  <si>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</si>
  <si>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</si>
  <si>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</si>
  <si>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</si>
  <si>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</si>
  <si>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</si>
  <si>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</si>
  <si>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</si>
  <si>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</si>
  <si>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</si>
  <si>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</si>
  <si>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</si>
  <si>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</si>
  <si>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</si>
  <si>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</si>
  <si>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</si>
  <si>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</si>
  <si>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</si>
  <si>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</si>
  <si>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</si>
  <si>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</si>
  <si>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</si>
  <si>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</si>
  <si>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</si>
  <si>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</si>
  <si>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</si>
  <si>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</si>
  <si>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</si>
  <si>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</si>
  <si>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</si>
  <si>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</si>
  <si>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</si>
  <si>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</si>
  <si>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</si>
  <si>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</si>
  <si>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</si>
  <si>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</si>
  <si>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</si>
  <si>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</si>
  <si>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</si>
  <si>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</si>
  <si>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</si>
  <si>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</si>
  <si>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</si>
  <si>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</si>
  <si>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</si>
  <si>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</si>
  <si>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</si>
  <si>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</si>
  <si>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</si>
  <si>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</si>
  <si>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</si>
  <si>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</si>
  <si>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</si>
  <si>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</si>
  <si>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</si>
  <si>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</si>
  <si>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</si>
  <si>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</si>
  <si>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</si>
  <si>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</si>
  <si>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</si>
  <si>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</si>
  <si>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</si>
  <si>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</si>
  <si>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</si>
  <si>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</si>
  <si>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</si>
  <si>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</si>
  <si>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</si>
  <si>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</si>
  <si>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</si>
  <si>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</si>
  <si>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</si>
  <si>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</si>
  <si>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</si>
  <si>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</si>
  <si>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</si>
  <si>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</si>
  <si>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</si>
  <si>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</si>
  <si>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</si>
  <si>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</si>
  <si>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</si>
  <si>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</si>
  <si>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</si>
  <si>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</si>
  <si>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</si>
  <si>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</si>
  <si>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</si>
  <si>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</si>
  <si>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</si>
  <si>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</si>
  <si>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</si>
  <si>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</si>
  <si>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</si>
  <si>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</si>
  <si>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</si>
  <si>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</si>
  <si>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</si>
  <si>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</si>
  <si>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</si>
  <si>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</si>
  <si>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</si>
  <si>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</si>
  <si>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</si>
  <si>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</si>
  <si>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</si>
  <si>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</si>
  <si>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</si>
  <si>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</si>
  <si>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</si>
  <si>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</si>
  <si>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</si>
  <si>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</si>
  <si>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</si>
  <si>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</si>
  <si>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</si>
  <si>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</si>
  <si>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</si>
  <si>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</si>
  <si>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</si>
  <si>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</si>
  <si>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</si>
  <si>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</si>
  <si>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</si>
  <si>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</si>
  <si>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</si>
  <si>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</si>
  <si>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</si>
  <si>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</si>
  <si>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</si>
  <si>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</si>
  <si>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</si>
  <si>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</si>
  <si>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</si>
  <si>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</si>
  <si>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</si>
  <si>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</si>
  <si>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</si>
  <si>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</si>
  <si>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</si>
  <si>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</si>
  <si>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</si>
  <si>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</si>
  <si>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</si>
  <si>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</si>
  <si>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</si>
  <si>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</si>
  <si>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</si>
  <si>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</si>
  <si>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</si>
  <si>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</si>
  <si>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</si>
  <si>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</si>
  <si>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</si>
  <si>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</si>
  <si>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</si>
  <si>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</si>
  <si>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</si>
  <si>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</si>
  <si>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</si>
  <si>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</si>
  <si>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</si>
  <si>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</si>
  <si>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</si>
  <si>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</si>
  <si>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</si>
  <si>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</si>
  <si>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</si>
  <si>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</si>
  <si>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</si>
  <si>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</si>
  <si>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</si>
  <si>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</si>
  <si>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</si>
  <si>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</si>
  <si>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</si>
  <si>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</si>
  <si>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</si>
  <si>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</si>
  <si>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</si>
  <si>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</si>
  <si>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</si>
  <si>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</si>
  <si>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</si>
  <si>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</si>
  <si>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</si>
  <si>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</si>
  <si>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</si>
  <si>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</si>
  <si>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</si>
  <si>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</si>
  <si>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</si>
  <si>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</si>
  <si>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</si>
  <si>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</si>
  <si>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</si>
  <si>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</si>
  <si>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</si>
  <si>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</si>
  <si>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</si>
  <si>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</si>
  <si>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</si>
  <si>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</si>
  <si>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</si>
  <si>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</si>
  <si>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</si>
  <si>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</si>
  <si>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</si>
  <si>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</si>
  <si>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</si>
  <si>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</si>
  <si>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</si>
  <si>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</si>
  <si>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</si>
  <si>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</si>
  <si>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</si>
  <si>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</si>
  <si>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</si>
  <si>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</si>
  <si>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</si>
  <si>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</si>
  <si>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</si>
  <si>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</si>
  <si>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</si>
  <si>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</si>
  <si>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</si>
  <si>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</si>
  <si>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</si>
  <si>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</si>
  <si>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</si>
  <si>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</si>
  <si>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</si>
  <si>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</si>
  <si>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</si>
  <si>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</si>
  <si>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</si>
  <si>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</si>
  <si>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</si>
  <si>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</si>
  <si>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</si>
  <si>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</si>
  <si>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</si>
  <si>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</si>
  <si>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</si>
  <si>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</si>
  <si>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</si>
  <si>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</si>
  <si>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</si>
  <si>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</si>
  <si>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</si>
  <si>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</si>
  <si>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</si>
  <si>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</si>
  <si>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</si>
  <si>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</si>
  <si>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</si>
  <si>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</si>
  <si>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</si>
  <si>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</si>
  <si>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</si>
  <si>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</si>
  <si>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</si>
  <si>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</si>
  <si>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</si>
  <si>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</si>
  <si>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</si>
  <si>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</si>
  <si>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</si>
  <si>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</si>
  <si>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</si>
  <si>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</si>
  <si>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</si>
  <si>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</si>
  <si>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</si>
  <si>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</si>
  <si>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</si>
  <si>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</si>
  <si>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</si>
  <si>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</si>
  <si>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</si>
  <si>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</si>
  <si>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</si>
  <si>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</si>
  <si>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</si>
  <si>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</si>
  <si>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</si>
  <si>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</si>
  <si>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</si>
  <si>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</si>
  <si>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</si>
  <si>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</si>
  <si>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</si>
  <si>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</si>
  <si>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</si>
  <si>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</si>
  <si>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</si>
  <si>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</si>
  <si>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</si>
  <si>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</si>
  <si>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</si>
  <si>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</si>
  <si>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</si>
  <si>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</si>
  <si>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</si>
  <si>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</si>
  <si>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</si>
  <si>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</si>
  <si>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</si>
  <si>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</si>
  <si>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</si>
  <si>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</si>
  <si>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</si>
  <si>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</si>
  <si>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</si>
  <si>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</si>
  <si>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</si>
  <si>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</si>
  <si>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</si>
  <si>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</si>
  <si>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</si>
  <si>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</si>
  <si>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</si>
  <si>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</si>
  <si>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</si>
  <si>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</si>
  <si>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</si>
  <si>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</si>
  <si>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</si>
  <si>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</si>
  <si>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</si>
  <si>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</si>
  <si>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</si>
  <si>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</si>
  <si>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</si>
  <si>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</si>
  <si>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</si>
  <si>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</si>
  <si>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</si>
  <si>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</si>
  <si>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</si>
  <si>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</si>
  <si>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</si>
  <si>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</si>
  <si>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</si>
  <si>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</si>
  <si>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</si>
  <si>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</si>
  <si>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</si>
  <si>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</si>
  <si>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</si>
  <si>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</si>
  <si>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</si>
  <si>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</si>
  <si>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</si>
  <si>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</si>
  <si>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</si>
  <si>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</si>
  <si>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</si>
  <si>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</si>
  <si>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</si>
  <si>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</si>
  <si>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</si>
  <si>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</si>
  <si>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</si>
  <si>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</si>
  <si>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</si>
  <si>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</si>
  <si>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</si>
  <si>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</si>
  <si>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</si>
  <si>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</si>
  <si>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</si>
  <si>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</si>
  <si>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</si>
  <si>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</si>
  <si>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</si>
  <si>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</si>
  <si>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</si>
  <si>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</si>
  <si>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</si>
  <si>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</si>
  <si>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</si>
  <si>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</si>
  <si>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</si>
  <si>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</si>
  <si>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</si>
  <si>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</si>
  <si>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</si>
  <si>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</si>
  <si>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</si>
  <si>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</si>
  <si>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</si>
  <si>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</si>
  <si>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</si>
  <si>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</si>
  <si>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</si>
  <si>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</si>
  <si>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</si>
  <si>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</si>
  <si>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</si>
  <si>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</si>
  <si>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</si>
  <si>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</si>
  <si>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</si>
  <si>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</si>
  <si>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</si>
  <si>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</si>
  <si>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</si>
  <si>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</si>
  <si>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</si>
  <si>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</si>
  <si>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</si>
  <si>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</si>
  <si>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</si>
  <si>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</si>
  <si>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</si>
  <si>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</si>
  <si>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</si>
  <si>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</si>
  <si>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</si>
  <si>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</si>
  <si>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</si>
  <si>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</si>
  <si>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</si>
  <si>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</si>
  <si>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</si>
  <si>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</si>
  <si>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</si>
  <si>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</si>
  <si>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</si>
  <si>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</si>
  <si>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</si>
  <si>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</si>
  <si>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</si>
  <si>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</si>
  <si>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</si>
  <si>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</si>
  <si>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</si>
  <si>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</si>
  <si>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</si>
  <si>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</si>
  <si>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</si>
  <si>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</si>
  <si>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</si>
  <si>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</si>
  <si>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</si>
  <si>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</si>
  <si>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</si>
  <si>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</si>
  <si>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</si>
  <si>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</si>
  <si>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</si>
  <si>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</si>
  <si>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</si>
  <si>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</si>
  <si>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</si>
  <si>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</si>
  <si>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</si>
  <si>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</si>
  <si>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</si>
  <si>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</si>
  <si>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</si>
  <si>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</si>
  <si>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</si>
  <si>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</si>
  <si>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</si>
  <si>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</si>
  <si>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</si>
  <si>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</si>
  <si>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</si>
  <si>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</si>
  <si>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</si>
  <si>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</si>
  <si>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</si>
  <si>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</si>
  <si>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</si>
  <si>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</si>
  <si>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</si>
  <si>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</si>
  <si>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</si>
  <si>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</si>
  <si>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</si>
  <si>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</si>
  <si>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</si>
  <si>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</si>
  <si>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</si>
  <si>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</si>
  <si>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</si>
  <si>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</si>
  <si>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</si>
  <si>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</si>
  <si>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</si>
  <si>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</si>
  <si>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</si>
  <si>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</si>
  <si>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</si>
  <si>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</si>
  <si>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</si>
  <si>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</si>
  <si>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</si>
  <si>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</si>
  <si>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</si>
  <si>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</si>
  <si>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</si>
  <si>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</si>
  <si>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</si>
  <si>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</si>
  <si>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</si>
  <si>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</si>
  <si>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</si>
  <si>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</si>
  <si>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</si>
  <si>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</si>
  <si>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</si>
  <si>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</si>
  <si>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</si>
  <si>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</si>
  <si>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</si>
  <si>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</si>
  <si>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</si>
  <si>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</si>
  <si>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</si>
  <si>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</si>
  <si>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</si>
  <si>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</si>
  <si>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</si>
  <si>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</si>
  <si>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</si>
  <si>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</si>
  <si>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</si>
  <si>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</si>
  <si>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</si>
  <si>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</si>
  <si>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</si>
  <si>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</si>
  <si>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</si>
  <si>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</si>
  <si>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</si>
  <si>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</si>
  <si>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</si>
  <si>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</si>
  <si>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</si>
  <si>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</si>
  <si>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</si>
  <si>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</si>
  <si>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</si>
  <si>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</si>
  <si>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</si>
  <si>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</si>
  <si>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</si>
  <si>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</si>
  <si>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</si>
  <si>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</si>
  <si>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</si>
  <si>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</si>
  <si>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</si>
  <si>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</si>
  <si>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</si>
  <si>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</si>
  <si>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</si>
  <si>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</si>
  <si>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</si>
  <si>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</si>
  <si>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</si>
  <si>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</si>
  <si>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</si>
  <si>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</si>
  <si>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</si>
  <si>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</si>
  <si>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</si>
  <si>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</si>
  <si>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</si>
  <si>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</si>
  <si>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</si>
  <si>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</si>
  <si>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</si>
  <si>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</si>
  <si>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</si>
  <si>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</si>
  <si>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</si>
  <si>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</si>
  <si>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</si>
  <si>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</si>
  <si>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</si>
  <si>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</si>
  <si>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</si>
  <si>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</si>
  <si>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</si>
  <si>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</si>
  <si>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</si>
  <si>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</si>
  <si>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</si>
  <si>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</si>
  <si>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</si>
  <si>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</si>
  <si>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</si>
  <si>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</si>
  <si>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</si>
  <si>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</si>
  <si>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</si>
  <si>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</si>
  <si>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</si>
  <si>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</si>
  <si>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</si>
  <si>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</si>
  <si>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</si>
  <si>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</si>
  <si>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</si>
  <si>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</si>
  <si>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</si>
  <si>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</si>
  <si>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</si>
  <si>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</si>
  <si>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</si>
  <si>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</si>
  <si>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</si>
  <si>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</si>
  <si>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</si>
  <si>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</si>
  <si>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</si>
  <si>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</si>
  <si>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</si>
  <si>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</si>
  <si>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</si>
  <si>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</si>
  <si>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</si>
  <si>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</si>
  <si>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</si>
  <si>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</si>
  <si>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</si>
  <si>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</si>
  <si>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</si>
  <si>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</si>
  <si>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</si>
  <si>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</si>
  <si>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</si>
  <si>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</si>
  <si>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</si>
  <si>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</si>
  <si>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</si>
  <si>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</si>
  <si>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</si>
  <si>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</si>
  <si>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</si>
  <si>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</si>
  <si>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</si>
  <si>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</si>
  <si>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</si>
  <si>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</si>
  <si>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</si>
  <si>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</si>
  <si>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</si>
  <si>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</si>
  <si>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</si>
  <si>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</si>
  <si>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</si>
  <si>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</si>
  <si>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</si>
  <si>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</si>
  <si>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</si>
  <si>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</si>
  <si>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</si>
  <si>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</si>
  <si>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</si>
  <si>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</si>
  <si>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</si>
  <si>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</si>
  <si>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</si>
  <si>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</si>
  <si>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</si>
  <si>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</si>
  <si>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</si>
  <si>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</si>
  <si>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</si>
  <si>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</si>
  <si>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</si>
  <si>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</si>
  <si>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</si>
  <si>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</si>
  <si>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</si>
  <si>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</si>
  <si>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</si>
  <si>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</si>
  <si>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</si>
  <si>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</si>
  <si>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</si>
  <si>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</si>
  <si>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</si>
  <si>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</si>
  <si>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</si>
  <si>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</si>
  <si>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</si>
  <si>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</si>
  <si>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</si>
  <si>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</si>
  <si>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</si>
  <si>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</si>
  <si>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</si>
  <si>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</si>
  <si>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</si>
  <si>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</si>
  <si>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</si>
  <si>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</si>
  <si>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</si>
  <si>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</si>
  <si>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</si>
  <si>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</si>
  <si>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</si>
  <si>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</si>
  <si>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</si>
  <si>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</si>
  <si>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</si>
  <si>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</si>
  <si>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</si>
  <si>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</si>
  <si>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</si>
  <si>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</si>
  <si>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</si>
  <si>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</si>
  <si>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</si>
  <si>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</si>
  <si>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</si>
  <si>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</si>
  <si>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</si>
  <si>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</si>
  <si>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</si>
  <si>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</si>
  <si>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</si>
  <si>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</si>
  <si>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</si>
  <si>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</si>
  <si>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</si>
  <si>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</si>
  <si>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</si>
  <si>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</si>
  <si>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</si>
  <si>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</si>
  <si>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</si>
  <si>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</si>
  <si>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</si>
  <si>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</si>
  <si>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</si>
  <si>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</si>
  <si>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</si>
  <si>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</si>
  <si>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</si>
  <si>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</si>
  <si>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</si>
  <si>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</si>
  <si>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</si>
  <si>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</si>
  <si>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</si>
  <si>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</si>
  <si>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</si>
  <si>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</si>
  <si>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</si>
  <si>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</si>
  <si>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</si>
  <si>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</si>
  <si>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</si>
  <si>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</si>
  <si>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</si>
  <si>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</si>
  <si>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</si>
  <si>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</si>
  <si>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</si>
  <si>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</si>
  <si>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</si>
  <si>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</si>
  <si>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</si>
  <si>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</si>
  <si>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</si>
  <si>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</si>
  <si>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</si>
  <si>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</si>
  <si>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</si>
  <si>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</si>
  <si>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</si>
  <si>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</si>
  <si>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</si>
  <si>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</si>
  <si>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</si>
  <si>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</si>
  <si>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</si>
  <si>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</si>
  <si>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</si>
  <si>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</si>
  <si>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</si>
  <si>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</si>
  <si>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</si>
  <si>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</si>
  <si>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</si>
  <si>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</si>
  <si>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</si>
  <si>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</si>
  <si>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</si>
  <si>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</si>
  <si>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</si>
  <si>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</si>
  <si>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</si>
  <si>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</si>
  <si>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</si>
  <si>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</si>
  <si>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</si>
  <si>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</si>
  <si>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</si>
  <si>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</si>
  <si>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</si>
  <si>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</si>
  <si>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</si>
  <si>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</si>
  <si>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</si>
  <si>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</si>
  <si>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</si>
  <si>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</si>
  <si>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</si>
  <si>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</si>
  <si>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</si>
  <si>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</si>
  <si>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</si>
  <si>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</si>
  <si>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</si>
  <si>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</si>
  <si>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</si>
  <si>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</si>
  <si>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</si>
  <si>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</si>
  <si>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</si>
  <si>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</si>
  <si>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</si>
  <si>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</si>
  <si>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</si>
  <si>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</si>
  <si>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</si>
  <si>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</si>
  <si>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</si>
  <si>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</si>
  <si>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</si>
  <si>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</si>
  <si>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</si>
  <si>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</si>
  <si>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</si>
  <si>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</si>
  <si>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</si>
  <si>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</si>
  <si>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</si>
  <si>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</si>
  <si>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</si>
  <si>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</si>
  <si>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</si>
  <si>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</si>
  <si>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</si>
  <si>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</si>
  <si>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</si>
  <si>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</si>
  <si>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</si>
  <si>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</si>
  <si>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</si>
  <si>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</si>
  <si>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</si>
  <si>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</si>
  <si>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</si>
  <si>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</si>
  <si>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</si>
  <si>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</si>
  <si>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</si>
  <si>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</si>
  <si>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</si>
  <si>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</si>
  <si>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</si>
  <si>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</si>
  <si>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</si>
  <si>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</si>
  <si>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</si>
  <si>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</si>
  <si>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</si>
  <si>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</si>
  <si>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</si>
  <si>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</si>
  <si>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</si>
  <si>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</si>
  <si>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</si>
  <si>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</si>
  <si>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</si>
  <si>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</si>
  <si>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</si>
  <si>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</si>
  <si>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</si>
  <si>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</si>
  <si>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</si>
  <si>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</si>
  <si>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</si>
  <si>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</si>
  <si>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</si>
  <si>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</si>
  <si>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</si>
  <si>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</si>
  <si>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</si>
  <si>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</si>
  <si>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</si>
  <si>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</si>
  <si>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</si>
  <si>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</si>
  <si>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</si>
  <si>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</si>
  <si>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</si>
  <si>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</si>
  <si>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</si>
  <si>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</si>
  <si>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</si>
  <si>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</si>
  <si>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</si>
  <si>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</si>
  <si>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</si>
  <si>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</si>
  <si>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</si>
  <si>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</si>
  <si>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</si>
  <si>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</si>
  <si>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</si>
  <si>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</si>
  <si>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</si>
  <si>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</si>
  <si>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</si>
  <si>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</si>
  <si>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</si>
  <si>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</si>
  <si>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</si>
  <si>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</si>
  <si>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</si>
  <si>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</si>
  <si>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</si>
  <si>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</si>
  <si>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</si>
  <si>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</si>
  <si>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</si>
  <si>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</si>
  <si>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</si>
  <si>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</si>
  <si>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</si>
  <si>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</si>
  <si>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</si>
  <si>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</si>
  <si>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</si>
  <si>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</si>
  <si>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</si>
  <si>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</si>
  <si>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</si>
  <si>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</si>
  <si>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</si>
  <si>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</si>
  <si>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</si>
  <si>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</si>
  <si>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</si>
  <si>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</si>
  <si>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</si>
  <si>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</si>
  <si>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</si>
  <si>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</si>
  <si>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</si>
  <si>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</si>
  <si>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</si>
  <si>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</si>
  <si>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</si>
  <si>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</si>
  <si>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</si>
  <si>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</si>
  <si>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</si>
  <si>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</si>
  <si>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</si>
  <si>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</si>
  <si>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</si>
  <si>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</si>
  <si>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</si>
  <si>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</si>
  <si>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</si>
  <si>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</si>
  <si>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</si>
  <si>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</si>
  <si>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</si>
  <si>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</si>
  <si>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</si>
  <si>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</si>
  <si>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</si>
  <si>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</si>
  <si>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</si>
  <si>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</si>
  <si>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</si>
  <si>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</si>
  <si>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</si>
  <si>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</si>
  <si>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</si>
  <si>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</si>
  <si>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</si>
  <si>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</si>
  <si>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</si>
  <si>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</si>
  <si>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</si>
  <si>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</si>
  <si>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</si>
  <si>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</si>
  <si>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</si>
  <si>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</si>
  <si>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</si>
  <si>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</si>
  <si>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</si>
  <si>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</si>
  <si>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</si>
  <si>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</si>
  <si>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</si>
  <si>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</si>
  <si>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</si>
  <si>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</si>
  <si>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</si>
  <si>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</si>
  <si>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</si>
  <si>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</si>
  <si>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</si>
  <si>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</si>
  <si>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</si>
  <si>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</si>
  <si>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</si>
  <si>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</si>
  <si>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</si>
  <si>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</si>
  <si>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</si>
  <si>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</si>
  <si>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</si>
  <si>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</si>
  <si>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</si>
  <si>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</si>
  <si>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</si>
  <si>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</si>
  <si>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</si>
  <si>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</si>
  <si>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</si>
  <si>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</si>
  <si>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</si>
  <si>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</si>
  <si>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</si>
  <si>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</si>
  <si>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</si>
  <si>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</si>
  <si>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</si>
  <si>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</si>
  <si>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</si>
  <si>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</si>
  <si>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</si>
  <si>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</si>
  <si>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</si>
  <si>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</si>
  <si>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</si>
  <si>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</si>
  <si>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</si>
  <si>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</si>
  <si>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</si>
  <si>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</si>
  <si>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</si>
  <si>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</si>
  <si>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</si>
  <si>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</si>
  <si>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</si>
  <si>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</si>
  <si>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</si>
  <si>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</si>
  <si>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</si>
  <si>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</si>
  <si>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</si>
  <si>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</si>
  <si>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</si>
  <si>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</si>
  <si>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</si>
  <si>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</si>
  <si>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</si>
  <si>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</si>
  <si>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</si>
  <si>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</si>
  <si>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</si>
  <si>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</si>
  <si>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</si>
  <si>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</si>
  <si>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</si>
  <si>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</si>
  <si>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</si>
  <si>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</si>
  <si>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</si>
  <si>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</si>
  <si>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</si>
  <si>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</si>
  <si>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</si>
  <si>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</si>
  <si>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</si>
  <si>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</si>
  <si>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</si>
  <si>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</si>
  <si>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</si>
  <si>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</si>
  <si>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</si>
  <si>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</si>
  <si>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</si>
  <si>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</si>
  <si>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</si>
  <si>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</si>
  <si>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</si>
  <si>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</si>
  <si>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</si>
  <si>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</si>
  <si>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</si>
  <si>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</si>
  <si>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</si>
  <si>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</si>
  <si>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</si>
  <si>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</si>
  <si>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</si>
  <si>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</si>
  <si>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</si>
  <si>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</si>
  <si>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</si>
  <si>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</si>
  <si>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</si>
  <si>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</si>
  <si>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</si>
  <si>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</si>
  <si>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</si>
  <si>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</si>
  <si>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</si>
  <si>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</si>
  <si>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</si>
  <si>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</si>
  <si>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</si>
  <si>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</si>
  <si>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</si>
  <si>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</si>
  <si>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</si>
  <si>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</si>
  <si>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</si>
  <si>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</si>
  <si>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</si>
  <si>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</si>
  <si>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</si>
  <si>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</si>
  <si>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</si>
  <si>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</si>
  <si>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</si>
  <si>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</si>
  <si>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</si>
  <si>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</si>
  <si>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</si>
  <si>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</si>
  <si>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</si>
  <si>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</si>
  <si>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</si>
  <si>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</si>
  <si>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</si>
  <si>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</si>
  <si>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</si>
  <si>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</si>
  <si>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</si>
  <si>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</si>
  <si>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</si>
  <si>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</si>
  <si>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</si>
  <si>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</si>
  <si>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</si>
  <si>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</si>
  <si>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</si>
  <si>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</si>
  <si>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</si>
  <si>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</si>
  <si>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</si>
  <si>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</si>
  <si>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</si>
  <si>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</si>
  <si>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</si>
  <si>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</si>
  <si>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</si>
  <si>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</si>
  <si>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</si>
  <si>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</si>
  <si>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</si>
  <si>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</si>
  <si>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</si>
  <si>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</si>
  <si>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</si>
  <si>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</si>
  <si>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</si>
  <si>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</si>
  <si>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</si>
  <si>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</si>
  <si>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</si>
  <si>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</si>
  <si>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</si>
  <si>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</si>
  <si>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</si>
  <si>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</si>
  <si>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</si>
  <si>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</si>
  <si>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</si>
  <si>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</si>
  <si>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</si>
  <si>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</si>
  <si>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</si>
  <si>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</si>
  <si>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</si>
  <si>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</si>
  <si>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</si>
  <si>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</si>
  <si>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</si>
  <si>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</si>
  <si>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</si>
  <si>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</si>
  <si>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</si>
  <si>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</si>
  <si>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</si>
  <si>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</si>
  <si>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</si>
  <si>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</si>
  <si>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</si>
  <si>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</si>
  <si>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</si>
  <si>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</si>
  <si>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</si>
  <si>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</si>
  <si>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</si>
  <si>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</si>
  <si>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</si>
  <si>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</si>
  <si>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</si>
  <si>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</si>
  <si>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</si>
  <si>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</si>
  <si>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</si>
  <si>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</si>
  <si>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</si>
  <si>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</si>
  <si>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</si>
  <si>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</si>
  <si>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</si>
  <si>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</si>
  <si>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</si>
  <si>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</si>
  <si>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</si>
  <si>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</si>
  <si>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</si>
  <si>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</si>
  <si>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</si>
  <si>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</si>
  <si>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</si>
  <si>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</si>
  <si>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</si>
  <si>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</si>
  <si>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</si>
  <si>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</si>
  <si>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</si>
  <si>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</si>
  <si>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</si>
  <si>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</si>
  <si>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</si>
  <si>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</si>
  <si>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</si>
  <si>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</si>
  <si>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</si>
  <si>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</si>
  <si>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</si>
  <si>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</si>
  <si>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</si>
  <si>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</si>
  <si>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</si>
  <si>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</si>
  <si>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</si>
  <si>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</si>
  <si>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</si>
  <si>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</si>
  <si>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</si>
  <si>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</si>
  <si>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</si>
  <si>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</si>
  <si>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</si>
  <si>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</si>
  <si>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</si>
  <si>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</si>
  <si>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</si>
  <si>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</si>
  <si>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</si>
  <si>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</si>
  <si>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</si>
  <si>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</si>
  <si>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</si>
  <si>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</si>
  <si>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</si>
  <si>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</si>
  <si>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</si>
  <si>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</si>
  <si>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</si>
  <si>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</si>
  <si>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</si>
  <si>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</si>
  <si>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</si>
  <si>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</si>
  <si>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</si>
  <si>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</si>
  <si>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</si>
  <si>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</si>
  <si>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</si>
  <si>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</si>
  <si>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</si>
  <si>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</si>
  <si>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</si>
  <si>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</si>
  <si>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</si>
  <si>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</si>
  <si>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</si>
  <si>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</si>
  <si>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</si>
  <si>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</si>
  <si>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</si>
  <si>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</si>
  <si>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</si>
  <si>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</si>
  <si>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</si>
  <si>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</si>
  <si>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</si>
  <si>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</si>
  <si>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</si>
  <si>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</si>
  <si>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</si>
  <si>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</si>
  <si>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</si>
  <si>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</si>
  <si>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</si>
  <si>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</si>
  <si>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</si>
  <si>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</si>
  <si>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</si>
  <si>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</si>
  <si>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</si>
  <si>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</si>
  <si>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</si>
  <si>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</si>
  <si>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</si>
  <si>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</si>
  <si>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</si>
  <si>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</si>
  <si>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</si>
  <si>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</si>
  <si>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</si>
  <si>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</si>
  <si>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</si>
  <si>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</si>
  <si>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</si>
  <si>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</si>
  <si>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</si>
  <si>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</si>
  <si>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</si>
  <si>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</si>
  <si>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</si>
  <si>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</si>
  <si>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</si>
  <si>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</si>
  <si>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</si>
  <si>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</si>
  <si>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</si>
  <si>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</si>
  <si>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</si>
  <si>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</si>
  <si>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</si>
  <si>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</si>
  <si>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</si>
  <si>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</si>
  <si>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</si>
  <si>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</si>
  <si>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</si>
  <si>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</si>
  <si>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</si>
  <si>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</si>
  <si>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</si>
  <si>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</si>
  <si>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</si>
  <si>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</si>
  <si>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</si>
  <si>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</si>
  <si>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</si>
  <si>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</si>
  <si>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</si>
  <si>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</si>
  <si>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</si>
  <si>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</si>
  <si>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</si>
  <si>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</si>
  <si>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</si>
  <si>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</si>
  <si>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</si>
  <si>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</si>
  <si>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</si>
  <si>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</si>
  <si>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</si>
  <si>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</si>
  <si>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</si>
  <si>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</si>
  <si>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</si>
  <si>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</si>
  <si>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</si>
  <si>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</si>
  <si>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</si>
  <si>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</si>
  <si>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</si>
  <si>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</si>
  <si>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</si>
  <si>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</si>
  <si>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</si>
  <si>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</si>
  <si>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</si>
  <si>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</si>
  <si>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</si>
  <si>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</si>
  <si>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</si>
  <si>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</si>
  <si>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</si>
  <si>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</si>
  <si>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</si>
  <si>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</si>
  <si>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</si>
  <si>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</si>
  <si>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</si>
  <si>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</si>
  <si>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</si>
  <si>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</si>
  <si>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</si>
  <si>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</si>
  <si>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</si>
  <si>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</si>
  <si>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</si>
  <si>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</si>
  <si>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</si>
  <si>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</si>
  <si>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</si>
  <si>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</si>
  <si>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</si>
  <si>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</si>
  <si>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</si>
  <si>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</si>
  <si>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</si>
  <si>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</si>
  <si>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</si>
  <si>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</si>
  <si>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</si>
  <si>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</si>
  <si>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</si>
  <si>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</si>
  <si>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</si>
  <si>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</si>
  <si>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</si>
  <si>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</si>
  <si>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</si>
  <si>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</si>
  <si>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</si>
  <si>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</si>
  <si>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</si>
  <si>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</si>
  <si>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</si>
  <si>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</si>
  <si>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</si>
  <si>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</si>
  <si>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</si>
  <si>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</si>
  <si>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</si>
  <si>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</si>
  <si>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</si>
  <si>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</si>
  <si>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</si>
  <si>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</si>
  <si>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</si>
  <si>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</si>
  <si>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</si>
  <si>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</si>
  <si>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</si>
  <si>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</si>
  <si>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</si>
  <si>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</si>
  <si>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</si>
  <si>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</si>
  <si>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</si>
  <si>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</si>
  <si>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</si>
  <si>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</si>
  <si>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</si>
  <si>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</si>
  <si>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</si>
  <si>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</si>
  <si>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</si>
  <si>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</si>
  <si>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</si>
  <si>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</si>
  <si>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</si>
  <si>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</si>
  <si>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</si>
  <si>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</si>
  <si>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</si>
  <si>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</si>
  <si>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</si>
  <si>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</si>
  <si>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</si>
  <si>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</si>
  <si>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</si>
  <si>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</si>
  <si>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</si>
  <si>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</si>
  <si>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</si>
  <si>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</si>
  <si>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</si>
  <si>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</si>
  <si>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</si>
  <si>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</si>
  <si>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</si>
  <si>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</si>
  <si>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</si>
  <si>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</si>
  <si>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</si>
  <si>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</si>
  <si>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</si>
  <si>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</si>
  <si>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</si>
  <si>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</si>
  <si>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</si>
  <si>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</si>
  <si>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</si>
  <si>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</si>
  <si>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</si>
  <si>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</si>
  <si>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</si>
  <si>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</si>
  <si>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</si>
  <si>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</si>
  <si>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</si>
  <si>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</si>
  <si>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</si>
  <si>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</si>
  <si>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</si>
  <si>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</si>
  <si>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</si>
  <si>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</si>
  <si>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</si>
  <si>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</si>
  <si>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</si>
  <si>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</si>
  <si>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</si>
  <si>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</si>
  <si>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</si>
  <si>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</si>
  <si>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</si>
  <si>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</si>
  <si>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</si>
  <si>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</si>
  <si>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</si>
  <si>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</si>
  <si>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</si>
  <si>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</si>
  <si>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</si>
  <si>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</si>
  <si>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</si>
  <si>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</si>
  <si>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</si>
  <si>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</si>
  <si>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</si>
  <si>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</si>
  <si>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</si>
  <si>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</si>
  <si>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</si>
  <si>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</si>
  <si>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</si>
  <si>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</si>
  <si>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</si>
  <si>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</si>
  <si>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</si>
  <si>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</si>
  <si>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</si>
  <si>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</si>
  <si>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</si>
  <si>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</si>
  <si>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</si>
  <si>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</si>
  <si>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</si>
  <si>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</si>
  <si>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</si>
  <si>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</si>
  <si>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</si>
  <si>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</si>
  <si>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</si>
  <si>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</si>
  <si>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</si>
  <si>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</si>
  <si>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</si>
  <si>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</si>
  <si>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</si>
  <si>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</si>
  <si>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</si>
  <si>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</si>
  <si>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</si>
  <si>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</si>
  <si>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</si>
  <si>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</si>
  <si>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</si>
  <si>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</si>
  <si>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</si>
  <si>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</si>
  <si>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</si>
  <si>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</si>
  <si>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</si>
  <si>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</si>
  <si>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</si>
  <si>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</si>
  <si>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</si>
  <si>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</si>
  <si>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</si>
  <si>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</si>
  <si>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</si>
  <si>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</si>
  <si>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</si>
  <si>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</si>
  <si>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</si>
  <si>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</si>
  <si>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</si>
  <si>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</si>
  <si>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</si>
  <si>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</si>
  <si>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</si>
  <si>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</si>
  <si>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</si>
  <si>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</si>
  <si>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</si>
  <si>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</si>
  <si>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</si>
  <si>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</si>
  <si>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</si>
  <si>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</si>
  <si>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</si>
  <si>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</si>
  <si>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</si>
  <si>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</si>
  <si>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</si>
  <si>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</si>
  <si>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</si>
  <si>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</si>
  <si>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</si>
  <si>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</si>
  <si>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</si>
  <si>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</si>
  <si>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</si>
  <si>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</si>
  <si>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</si>
  <si>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</si>
  <si>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</si>
  <si>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</si>
  <si>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</si>
  <si>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</si>
  <si>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</si>
  <si>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</si>
  <si>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</si>
  <si>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</si>
  <si>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</si>
  <si>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</si>
  <si>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</si>
  <si>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</si>
  <si>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</si>
  <si>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</si>
  <si>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</si>
  <si>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</si>
  <si>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</si>
  <si>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</si>
  <si>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</si>
  <si>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</si>
  <si>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</si>
  <si>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</si>
  <si>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</si>
  <si>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</si>
  <si>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</si>
  <si>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</si>
  <si>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</si>
  <si>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</si>
  <si>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</si>
  <si>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</si>
  <si>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</si>
  <si>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</si>
  <si>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</si>
  <si>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</si>
  <si>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</si>
  <si>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</si>
  <si>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</si>
  <si>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</si>
  <si>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</si>
  <si>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</si>
  <si>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</si>
  <si>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</si>
  <si>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</si>
  <si>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</si>
  <si>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</si>
  <si>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</si>
  <si>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</si>
  <si>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</si>
  <si>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</si>
  <si>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</si>
  <si>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</si>
  <si>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</si>
  <si>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</si>
  <si>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</si>
  <si>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</si>
  <si>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</si>
  <si>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</si>
  <si>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</si>
  <si>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</si>
  <si>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</si>
  <si>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</si>
  <si>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</si>
  <si>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</si>
  <si>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</si>
  <si>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</si>
  <si>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</si>
  <si>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</si>
  <si>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</si>
  <si>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</si>
  <si>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</si>
  <si>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</si>
  <si>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</si>
  <si>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</si>
  <si>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</si>
  <si>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</si>
  <si>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</si>
  <si>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</si>
  <si>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</si>
  <si>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</si>
  <si>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</si>
  <si>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</si>
  <si>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</si>
  <si>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</si>
  <si>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</si>
  <si>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</si>
  <si>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</si>
  <si>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</si>
  <si>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</si>
  <si>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</si>
  <si>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</si>
  <si>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</si>
  <si>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</si>
  <si>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</si>
  <si>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</si>
  <si>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</si>
  <si>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</si>
  <si>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</si>
  <si>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</si>
  <si>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</si>
  <si>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</si>
  <si>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</si>
  <si>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</si>
  <si>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</si>
  <si>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</si>
  <si>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</si>
  <si>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</si>
  <si>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</si>
  <si>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</si>
  <si>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</si>
  <si>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</si>
  <si>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</si>
  <si>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</si>
  <si>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</si>
  <si>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</si>
  <si>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</si>
  <si>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</si>
  <si>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</si>
  <si>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</si>
  <si>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</si>
  <si>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</si>
  <si>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</si>
  <si>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</si>
  <si>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</si>
  <si>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</si>
  <si>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</si>
  <si>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</si>
  <si>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</si>
  <si>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</si>
  <si>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</si>
  <si>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</si>
  <si>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</si>
  <si>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</si>
  <si>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</si>
  <si>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</si>
  <si>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</si>
  <si>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</si>
  <si>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</si>
  <si>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</si>
  <si>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</si>
  <si>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</si>
  <si>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</si>
  <si>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</si>
  <si>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</si>
  <si>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</si>
  <si>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</si>
  <si>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</si>
  <si>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</si>
  <si>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</si>
  <si>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</si>
  <si>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</si>
  <si>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</si>
  <si>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</si>
  <si>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</si>
  <si>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</si>
  <si>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</si>
  <si>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</si>
  <si>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</si>
  <si>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</si>
  <si>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</si>
  <si>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</si>
  <si>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</si>
  <si>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</si>
  <si>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</si>
  <si>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</si>
  <si>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</si>
  <si>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</si>
  <si>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</si>
  <si>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</si>
  <si>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</si>
  <si>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</si>
  <si>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</si>
  <si>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</si>
  <si>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</si>
  <si>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</si>
  <si>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</si>
  <si>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</si>
  <si>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</si>
  <si>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</si>
  <si>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</si>
  <si>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</si>
  <si>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</si>
  <si>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</si>
  <si>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</si>
  <si>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</si>
  <si>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</si>
  <si>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</si>
  <si>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</si>
  <si>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</si>
  <si>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</si>
  <si>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</si>
  <si>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</si>
  <si>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</si>
  <si>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</si>
  <si>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</si>
  <si>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</si>
  <si>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</si>
  <si>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</si>
  <si>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</si>
  <si>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</si>
  <si>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</si>
  <si>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</si>
  <si>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</si>
  <si>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</si>
  <si>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</si>
  <si>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</si>
  <si>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</si>
  <si>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</si>
  <si>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</si>
  <si>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</si>
  <si>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</si>
  <si>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</si>
  <si>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</si>
  <si>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</si>
  <si>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</si>
  <si>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</si>
  <si>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</si>
  <si>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</si>
  <si>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</si>
  <si>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</si>
  <si>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</si>
  <si>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</si>
  <si>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</si>
  <si>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</si>
  <si>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</si>
  <si>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</si>
  <si>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</si>
  <si>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</si>
  <si>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</si>
  <si>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</si>
  <si>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</si>
  <si>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</si>
  <si>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</si>
  <si>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</si>
  <si>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</si>
  <si>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</si>
  <si>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</si>
  <si>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</si>
  <si>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</si>
  <si>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</si>
  <si>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</si>
  <si>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</si>
  <si>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</si>
  <si>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</si>
  <si>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</si>
  <si>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</si>
  <si>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</si>
  <si>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</si>
  <si>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</si>
  <si>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</si>
  <si>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</si>
  <si>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</si>
  <si>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</si>
  <si>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</si>
  <si>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</si>
  <si>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</si>
  <si>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</si>
  <si>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</si>
  <si>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</si>
  <si>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</si>
  <si>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</si>
  <si>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</si>
  <si>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</si>
  <si>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</si>
  <si>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</si>
  <si>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</si>
  <si>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</si>
  <si>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</si>
  <si>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</si>
  <si>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</si>
  <si>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</si>
  <si>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</si>
  <si>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</si>
  <si>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</si>
  <si>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</si>
  <si>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</si>
  <si>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</si>
  <si>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</si>
  <si>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</si>
  <si>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</si>
  <si>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</si>
  <si>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</si>
  <si>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</si>
  <si>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</si>
  <si>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</si>
  <si>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</si>
  <si>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</si>
  <si>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</si>
  <si>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</si>
  <si>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</si>
  <si>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</si>
  <si>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</si>
  <si>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</si>
  <si>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</si>
  <si>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</si>
  <si>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</si>
  <si>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</si>
  <si>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</si>
  <si>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</si>
  <si>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</si>
  <si>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</si>
  <si>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</si>
  <si>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</si>
  <si>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</si>
  <si>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</si>
  <si>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</si>
  <si>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</si>
  <si>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</si>
  <si>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</si>
  <si>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</si>
  <si>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</si>
  <si>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</si>
  <si>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</si>
  <si>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</si>
  <si>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</si>
  <si>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</si>
  <si>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</si>
  <si>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</si>
  <si>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</si>
  <si>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</si>
  <si>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</si>
  <si>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</si>
  <si>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</si>
  <si>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</si>
  <si>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</si>
  <si>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</si>
  <si>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</si>
  <si>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</si>
  <si>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</si>
  <si>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</si>
  <si>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</si>
  <si>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</si>
  <si>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</si>
  <si>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</si>
  <si>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</si>
  <si>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</si>
  <si>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</si>
  <si>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</si>
  <si>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</si>
  <si>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</si>
  <si>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</si>
  <si>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</si>
  <si>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</si>
  <si>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</si>
  <si>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</si>
  <si>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</si>
  <si>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</si>
  <si>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</si>
  <si>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</si>
  <si>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</si>
  <si>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</si>
  <si>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</si>
  <si>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</si>
  <si>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</si>
  <si>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</si>
  <si>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</si>
  <si>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</si>
  <si>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</si>
  <si>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</si>
  <si>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</si>
  <si>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</si>
  <si>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</si>
  <si>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</si>
  <si>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</si>
  <si>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</si>
  <si>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</si>
  <si>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</si>
  <si>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</si>
  <si>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</si>
  <si>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</si>
  <si>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</si>
  <si>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</si>
  <si>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</si>
  <si>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</si>
  <si>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</si>
  <si>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</si>
  <si>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</si>
  <si>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</si>
  <si>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</si>
  <si>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</si>
  <si>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</si>
  <si>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</si>
  <si>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</si>
  <si>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</si>
  <si>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</si>
  <si>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</si>
  <si>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</si>
  <si>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</si>
  <si>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</si>
  <si>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</si>
  <si>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</si>
  <si>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</si>
  <si>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</si>
  <si>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</si>
  <si>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</si>
  <si>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</si>
  <si>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</si>
  <si>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</si>
  <si>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</si>
  <si>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</si>
  <si>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</si>
  <si>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</si>
  <si>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</si>
  <si>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</si>
  <si>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</si>
  <si>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</si>
  <si>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</si>
  <si>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</si>
  <si>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</si>
  <si>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</si>
  <si>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</si>
  <si>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</si>
  <si>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</si>
  <si>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</si>
  <si>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</si>
  <si>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</si>
  <si>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</si>
  <si>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</si>
  <si>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</si>
  <si>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</si>
  <si>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</si>
  <si>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</si>
  <si>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</si>
  <si>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</si>
  <si>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</si>
  <si>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</si>
  <si>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</si>
  <si>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</si>
  <si>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</si>
  <si>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</si>
  <si>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</si>
  <si>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</si>
  <si>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</si>
  <si>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</si>
  <si>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</si>
  <si>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</si>
  <si>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</si>
  <si>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</si>
  <si>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</si>
  <si>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</si>
  <si>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</si>
  <si>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</si>
  <si>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</si>
  <si>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</si>
  <si>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</si>
  <si>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</si>
  <si>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</si>
  <si>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</si>
  <si>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</si>
  <si>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</si>
  <si>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</si>
  <si>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</si>
  <si>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</si>
  <si>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</si>
  <si>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</si>
  <si>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</si>
  <si>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</si>
  <si>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</si>
  <si>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</si>
  <si>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</si>
  <si>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</si>
  <si>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</si>
  <si>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</si>
  <si>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</si>
  <si>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</si>
  <si>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</si>
  <si>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</si>
  <si>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</si>
  <si>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</si>
  <si>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</si>
  <si>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</si>
  <si>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</si>
  <si>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</si>
  <si>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</si>
  <si>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</si>
  <si>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</si>
  <si>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</si>
  <si>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</si>
  <si>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</si>
  <si>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</si>
  <si>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</si>
  <si>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</si>
  <si>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</si>
  <si>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</si>
  <si>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</si>
  <si>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</si>
  <si>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</si>
  <si>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</si>
  <si>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</si>
  <si>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</si>
  <si>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</si>
  <si>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</si>
  <si>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</si>
  <si>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</si>
  <si>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</si>
  <si>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</si>
  <si>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</si>
  <si>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</si>
  <si>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</si>
  <si>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</si>
  <si>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</si>
  <si>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</si>
  <si>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</si>
  <si>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</si>
  <si>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</si>
  <si>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</si>
  <si>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</si>
  <si>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</si>
  <si>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</si>
  <si>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</si>
  <si>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</si>
  <si>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</si>
  <si>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</si>
  <si>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</si>
  <si>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</si>
  <si>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</si>
  <si>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</si>
  <si>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</si>
  <si>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</si>
  <si>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</si>
  <si>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</si>
  <si>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</si>
  <si>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</si>
  <si>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</si>
  <si>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</si>
  <si>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</si>
  <si>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</si>
  <si>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</si>
  <si>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</si>
  <si>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</si>
  <si>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</si>
  <si>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</si>
  <si>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</si>
  <si>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</si>
  <si>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</si>
  <si>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</si>
  <si>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</si>
  <si>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</si>
  <si>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</si>
  <si>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</si>
  <si>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</si>
  <si>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</si>
  <si>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</si>
  <si>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</si>
  <si>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</si>
  <si>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</si>
  <si>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</si>
  <si>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</si>
  <si>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</si>
  <si>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</si>
  <si>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</si>
  <si>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</si>
  <si>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</si>
  <si>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</si>
  <si>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</si>
  <si>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</si>
  <si>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</si>
  <si>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</si>
  <si>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</si>
  <si>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</si>
  <si>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</si>
  <si>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</si>
  <si>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</si>
  <si>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</si>
  <si>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</si>
  <si>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</si>
  <si>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</si>
  <si>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</si>
  <si>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</si>
  <si>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</si>
  <si>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</si>
  <si>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</si>
  <si>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</si>
  <si>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</si>
  <si>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</si>
  <si>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</si>
  <si>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</si>
  <si>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</si>
  <si>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</si>
  <si>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</si>
  <si>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</si>
  <si>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</si>
  <si>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</si>
  <si>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</si>
  <si>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</si>
  <si>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</si>
  <si>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</si>
  <si>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</si>
  <si>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</si>
  <si>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</si>
  <si>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</si>
  <si>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</si>
  <si>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</si>
  <si>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</si>
  <si>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</si>
  <si>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</si>
  <si>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</si>
  <si>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</si>
  <si>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</si>
  <si>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</si>
  <si>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</si>
  <si>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</si>
  <si>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</si>
  <si>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</si>
  <si>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</si>
  <si>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</si>
  <si>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</si>
  <si>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</si>
  <si>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</si>
  <si>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</si>
  <si>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</si>
  <si>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</si>
  <si>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</si>
  <si>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</si>
  <si>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</si>
  <si>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</si>
  <si>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</si>
  <si>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</si>
  <si>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</si>
  <si>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</si>
  <si>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</si>
  <si>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</si>
  <si>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</si>
  <si>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</si>
  <si>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</si>
  <si>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</si>
  <si>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</si>
  <si>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</si>
  <si>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</si>
  <si>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</si>
  <si>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</si>
  <si>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</si>
  <si>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</si>
  <si>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</si>
  <si>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</si>
  <si>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</si>
  <si>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</si>
  <si>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</si>
  <si>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</si>
  <si>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</si>
  <si>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</si>
  <si>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</si>
  <si>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</si>
  <si>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</si>
  <si>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</si>
  <si>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</si>
  <si>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</si>
  <si>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</si>
  <si>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</si>
  <si>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</si>
  <si>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</si>
  <si>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</si>
  <si>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</si>
  <si>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</si>
  <si>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</si>
  <si>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</si>
  <si>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</si>
  <si>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</si>
  <si>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</si>
  <si>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</si>
  <si>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</si>
  <si>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</si>
  <si>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</si>
  <si>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</si>
  <si>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</si>
  <si>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</si>
  <si>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</si>
  <si>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</si>
  <si>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</si>
  <si>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</si>
  <si>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</si>
  <si>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</si>
  <si>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</si>
  <si>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</si>
  <si>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</si>
  <si>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</si>
  <si>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</si>
  <si>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</si>
  <si>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</si>
  <si>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</si>
  <si>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</si>
  <si>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</si>
  <si>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</si>
  <si>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</si>
  <si>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</si>
  <si>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</si>
  <si>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</si>
  <si>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</si>
  <si>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</si>
  <si>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</si>
  <si>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</si>
  <si>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</si>
  <si>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</si>
  <si>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</si>
  <si>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</si>
  <si>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</si>
  <si>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</si>
  <si>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</si>
  <si>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</si>
  <si>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</si>
  <si>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</si>
  <si>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</si>
  <si>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</si>
  <si>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</si>
  <si>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</si>
  <si>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</si>
  <si>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</si>
  <si>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</si>
  <si>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</si>
  <si>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</si>
  <si>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</si>
  <si>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</si>
  <si>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</si>
  <si>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</si>
  <si>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</si>
  <si>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</si>
  <si>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</si>
  <si>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</si>
  <si>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</si>
  <si>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</si>
  <si>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</si>
  <si>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</si>
  <si>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</si>
  <si>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</si>
  <si>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</si>
  <si>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</si>
  <si>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</si>
  <si>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</si>
  <si>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</si>
  <si>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</si>
  <si>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</si>
  <si>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</si>
  <si>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</si>
  <si>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</si>
  <si>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</si>
  <si>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</si>
  <si>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</si>
  <si>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</si>
  <si>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</si>
  <si>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</si>
  <si>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</si>
  <si>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</si>
  <si>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</si>
  <si>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</si>
  <si>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</si>
  <si>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</si>
  <si>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</si>
  <si>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</si>
  <si>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</si>
  <si>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</si>
  <si>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</si>
  <si>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</si>
  <si>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</si>
  <si>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</si>
  <si>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</si>
  <si>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</si>
  <si>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</si>
  <si>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</si>
  <si>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</si>
  <si>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</si>
  <si>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</si>
  <si>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</si>
  <si>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</si>
  <si>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</si>
  <si>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</si>
  <si>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</si>
  <si>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</si>
  <si>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</si>
  <si>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</si>
  <si>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</si>
  <si>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</si>
  <si>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</si>
  <si>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</si>
  <si>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</si>
  <si>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</si>
  <si>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</si>
  <si>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</si>
  <si>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</si>
  <si>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</si>
  <si>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</si>
  <si>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</si>
  <si>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</si>
  <si>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</si>
  <si>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</si>
  <si>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</si>
  <si>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</si>
  <si>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</si>
  <si>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</si>
  <si>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</si>
  <si>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</si>
  <si>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</si>
  <si>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</si>
  <si>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</si>
  <si>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</si>
  <si>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</si>
  <si>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</si>
  <si>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</si>
  <si>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</si>
  <si>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</si>
  <si>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</si>
  <si>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</si>
  <si>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</si>
  <si>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</si>
  <si>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</si>
  <si>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</si>
  <si>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</si>
  <si>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</si>
  <si>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</si>
  <si>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</si>
  <si>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</si>
  <si>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</si>
  <si>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</si>
  <si>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</si>
  <si>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</si>
  <si>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</si>
  <si>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</si>
  <si>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</si>
  <si>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</si>
  <si>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</si>
  <si>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</si>
  <si>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</si>
  <si>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</si>
  <si>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</si>
  <si>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</si>
  <si>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</si>
  <si>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</si>
  <si>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</si>
  <si>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</si>
  <si>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</si>
  <si>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</si>
  <si>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</si>
  <si>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</si>
  <si>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</si>
  <si>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</si>
  <si>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</si>
  <si>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</si>
  <si>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</si>
  <si>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</si>
  <si>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</si>
  <si>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</si>
  <si>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</si>
  <si>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</si>
  <si>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</si>
  <si>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</si>
  <si>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</si>
  <si>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</si>
  <si>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</si>
  <si>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</si>
  <si>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</si>
  <si>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</si>
  <si>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</si>
  <si>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</si>
  <si>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</si>
  <si>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</si>
  <si>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</si>
  <si>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</si>
  <si>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</si>
  <si>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</si>
  <si>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</si>
  <si>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</si>
  <si>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</si>
  <si>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</si>
  <si>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</si>
  <si>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</si>
  <si>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</si>
  <si>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</si>
  <si>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</si>
  <si>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</si>
  <si>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</si>
  <si>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</si>
  <si>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</si>
  <si>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</si>
  <si>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</si>
  <si>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</si>
  <si>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</si>
  <si>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</si>
  <si>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</si>
  <si>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</si>
  <si>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</si>
  <si>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</si>
  <si>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</si>
  <si>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</si>
  <si>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</si>
  <si>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</si>
  <si>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</si>
  <si>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</si>
  <si>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</si>
  <si>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</si>
  <si>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</si>
  <si>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</si>
  <si>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</si>
  <si>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</si>
  <si>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</si>
  <si>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</si>
  <si>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</si>
  <si>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</si>
  <si>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</si>
  <si>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</si>
  <si>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</si>
  <si>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</si>
  <si>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</si>
  <si>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</si>
  <si>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</si>
  <si>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</si>
  <si>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</si>
  <si>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</si>
  <si>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</si>
  <si>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</si>
  <si>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</si>
  <si>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</si>
  <si>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</si>
  <si>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</si>
  <si>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</si>
  <si>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</si>
  <si>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</si>
  <si>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</si>
  <si>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</si>
  <si>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</si>
  <si>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</si>
  <si>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</si>
  <si>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</si>
  <si>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</si>
  <si>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</si>
  <si>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</si>
  <si>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</si>
  <si>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</si>
  <si>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</si>
  <si>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</si>
  <si>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</si>
  <si>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</si>
  <si>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</si>
  <si>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</si>
  <si>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</si>
  <si>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</si>
  <si>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</si>
  <si>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</si>
  <si>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</si>
  <si>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</si>
  <si>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</si>
  <si>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</si>
  <si>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</si>
  <si>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</si>
  <si>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</si>
  <si>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</si>
  <si>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</si>
  <si>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</si>
  <si>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</si>
  <si>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</si>
  <si>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</si>
  <si>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</si>
  <si>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</si>
  <si>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</si>
  <si>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</si>
  <si>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</si>
  <si>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</si>
  <si>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</si>
  <si>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</si>
  <si>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</si>
  <si>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</si>
  <si>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</si>
  <si>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</si>
  <si>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</si>
  <si>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</si>
  <si>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</si>
  <si>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</si>
  <si>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</si>
  <si>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</si>
  <si>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</si>
  <si>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</si>
  <si>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</si>
  <si>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</si>
  <si>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</si>
  <si>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</si>
  <si>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</si>
  <si>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</si>
  <si>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</si>
  <si>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</si>
  <si>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</si>
  <si>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</si>
  <si>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</si>
  <si>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</si>
  <si>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</si>
  <si>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</si>
  <si>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</si>
  <si>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</si>
  <si>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</si>
  <si>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</si>
  <si>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</si>
  <si>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</si>
  <si>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</si>
  <si>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</si>
  <si>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</si>
  <si>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</si>
  <si>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</si>
  <si>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</si>
  <si>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</si>
  <si>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</si>
  <si>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</si>
  <si>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</si>
  <si>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</si>
  <si>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</si>
  <si>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</si>
  <si>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</si>
  <si>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</si>
  <si>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</si>
  <si>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</si>
  <si>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</si>
  <si>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</si>
  <si>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</si>
  <si>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</si>
  <si>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</si>
  <si>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</si>
  <si>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</si>
  <si>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</si>
  <si>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</si>
  <si>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</si>
  <si>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</si>
  <si>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</si>
  <si>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</si>
  <si>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</si>
  <si>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</si>
  <si>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</si>
  <si>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</si>
  <si>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</si>
  <si>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</si>
  <si>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</si>
  <si>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</si>
  <si>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</si>
  <si>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</si>
  <si>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</si>
  <si>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</si>
  <si>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</si>
  <si>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</si>
  <si>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</si>
  <si>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</si>
  <si>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</si>
  <si>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</si>
  <si>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</si>
  <si>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</si>
  <si>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</si>
  <si>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</si>
  <si>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</si>
  <si>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</si>
  <si>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</si>
  <si>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</si>
  <si>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</si>
  <si>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</si>
  <si>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</si>
  <si>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</si>
  <si>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</si>
  <si>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</si>
  <si>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</si>
  <si>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</si>
  <si>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</si>
  <si>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</si>
  <si>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</si>
  <si>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</si>
  <si>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</si>
  <si>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</si>
  <si>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</si>
  <si>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</si>
  <si>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</si>
  <si>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</si>
  <si>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</si>
  <si>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</si>
  <si>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</si>
  <si>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</si>
  <si>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</si>
  <si>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</si>
  <si>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</si>
  <si>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</si>
  <si>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</si>
  <si>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</si>
  <si>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</si>
  <si>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</si>
  <si>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</si>
  <si>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</si>
  <si>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</si>
  <si>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</si>
  <si>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</si>
  <si>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</si>
  <si>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</si>
  <si>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</si>
  <si>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</si>
  <si>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</si>
  <si>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</si>
  <si>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</si>
  <si>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</si>
  <si>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</si>
  <si>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</si>
  <si>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</si>
  <si>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</si>
  <si>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</si>
  <si>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</si>
  <si>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</si>
  <si>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</si>
  <si>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</si>
  <si>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</si>
  <si>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</si>
  <si>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</si>
  <si>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</si>
  <si>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</si>
  <si>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</si>
  <si>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</si>
  <si>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</si>
  <si>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</si>
  <si>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</si>
  <si>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</si>
  <si>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</si>
  <si>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</si>
  <si>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</si>
  <si>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</si>
  <si>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</si>
  <si>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</si>
  <si>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</si>
  <si>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</si>
  <si>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</si>
  <si>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</si>
  <si>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</si>
  <si>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</si>
  <si>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</si>
  <si>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</si>
  <si>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</si>
  <si>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</si>
  <si>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</si>
  <si>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</si>
  <si>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</si>
  <si>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</si>
  <si>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</si>
  <si>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</si>
  <si>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</si>
  <si>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</si>
  <si>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</si>
  <si>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</si>
  <si>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</si>
  <si>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</si>
  <si>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</si>
  <si>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</si>
  <si>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</si>
  <si>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</si>
  <si>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</si>
  <si>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</si>
  <si>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</si>
  <si>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</si>
  <si>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</si>
  <si>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</si>
  <si>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</si>
  <si>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</si>
  <si>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</si>
  <si>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</si>
  <si>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</si>
  <si>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</si>
  <si>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</si>
  <si>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</si>
  <si>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</si>
  <si>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</si>
  <si>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</si>
  <si>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</si>
  <si>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</si>
  <si>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</si>
  <si>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</si>
  <si>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</si>
  <si>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</si>
  <si>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</si>
  <si>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</si>
  <si>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</si>
  <si>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</si>
  <si>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</si>
  <si>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</si>
  <si>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</si>
  <si>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</si>
  <si>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</si>
  <si>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</si>
  <si>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</si>
  <si>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</si>
  <si>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</si>
  <si>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</si>
  <si>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</si>
  <si>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</si>
  <si>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</si>
  <si>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</si>
  <si>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</si>
  <si>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</si>
  <si>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</si>
  <si>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</si>
  <si>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</si>
  <si>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</si>
  <si>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</si>
  <si>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</si>
  <si>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</si>
  <si>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</si>
  <si>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</si>
  <si>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</si>
  <si>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</si>
  <si>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</si>
  <si>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</si>
  <si>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</si>
  <si>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</si>
  <si>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</si>
  <si>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</si>
  <si>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</si>
  <si>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</si>
  <si>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</si>
  <si>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</si>
  <si>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</si>
  <si>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</si>
  <si>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</si>
  <si>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</si>
  <si>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</si>
  <si>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</si>
  <si>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</si>
  <si>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</si>
  <si>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</si>
  <si>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</si>
  <si>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</si>
  <si>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</si>
  <si>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</si>
  <si>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</si>
  <si>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</si>
  <si>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</si>
  <si>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</si>
  <si>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</si>
  <si>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</si>
  <si>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</si>
  <si>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</si>
  <si>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</si>
  <si>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</si>
  <si>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</si>
  <si>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</si>
  <si>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</si>
  <si>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</si>
  <si>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</si>
  <si>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</si>
  <si>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</si>
  <si>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</si>
  <si>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</si>
  <si>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</si>
  <si>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</si>
  <si>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</si>
  <si>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</si>
  <si>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</si>
  <si>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</si>
  <si>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</si>
  <si>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</si>
  <si>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</si>
  <si>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</si>
  <si>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</si>
  <si>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</si>
  <si>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</si>
  <si>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</si>
  <si>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</si>
  <si>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</si>
  <si>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</si>
  <si>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</si>
  <si>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</si>
  <si>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</si>
  <si>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</si>
  <si>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</si>
  <si>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</si>
  <si>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</si>
  <si>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</si>
  <si>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</si>
  <si>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</si>
  <si>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</si>
  <si>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</si>
  <si>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</si>
  <si>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</si>
  <si>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</si>
  <si>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</si>
  <si>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</si>
  <si>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</si>
  <si>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</si>
  <si>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</si>
  <si>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</si>
  <si>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</si>
  <si>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</si>
  <si>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</si>
  <si>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</si>
  <si>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</si>
  <si>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</si>
  <si>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</si>
  <si>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</si>
  <si>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</si>
  <si>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</si>
  <si>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</si>
  <si>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</si>
  <si>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</si>
  <si>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</si>
  <si>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</si>
  <si>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</si>
  <si>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</si>
  <si>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</si>
  <si>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</si>
  <si>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</si>
  <si>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</si>
  <si>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</si>
  <si>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</si>
  <si>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</si>
  <si>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</si>
  <si>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</si>
  <si>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</si>
  <si>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</si>
  <si>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</si>
  <si>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</si>
  <si>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</si>
  <si>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</si>
  <si>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</si>
  <si>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</si>
  <si>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</si>
  <si>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</si>
  <si>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</si>
  <si>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</si>
  <si>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</si>
  <si>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</si>
  <si>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</si>
  <si>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</si>
  <si>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</si>
  <si>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</si>
  <si>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</si>
  <si>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</si>
  <si>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</si>
  <si>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</si>
  <si>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</si>
  <si>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</si>
  <si>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</si>
  <si>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</si>
  <si>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</si>
  <si>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</si>
  <si>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</si>
  <si>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</si>
  <si>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</si>
  <si>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</si>
  <si>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</si>
  <si>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</si>
  <si>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</si>
  <si>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</si>
  <si>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</si>
  <si>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</si>
  <si>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</si>
  <si>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</si>
  <si>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</si>
  <si>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</si>
  <si>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</si>
  <si>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</si>
  <si>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</si>
  <si>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</si>
  <si>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</si>
  <si>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</si>
  <si>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</si>
  <si>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</si>
  <si>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</si>
  <si>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</si>
  <si>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</si>
  <si>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</si>
  <si>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</si>
  <si>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</si>
  <si>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</si>
  <si>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</si>
  <si>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</si>
  <si>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</si>
  <si>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</si>
  <si>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</si>
  <si>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</si>
  <si>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</si>
  <si>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</si>
  <si>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</si>
  <si>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</si>
  <si>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</si>
  <si>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</si>
  <si>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</si>
  <si>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</si>
  <si>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</si>
  <si>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</si>
  <si>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</si>
  <si>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</si>
  <si>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</si>
  <si>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</si>
  <si>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</si>
  <si>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</si>
  <si>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</si>
  <si>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</si>
  <si>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</si>
  <si>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</si>
  <si>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</si>
  <si>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</si>
  <si>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</si>
  <si>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</si>
  <si>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</si>
  <si>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</si>
  <si>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</si>
  <si>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</si>
  <si>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</si>
  <si>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</si>
  <si>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</si>
  <si>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</si>
  <si>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</si>
  <si>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</si>
  <si>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</si>
  <si>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</si>
  <si>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</si>
  <si>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</si>
  <si>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</si>
  <si>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</si>
  <si>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</si>
  <si>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</si>
  <si>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</si>
  <si>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</si>
  <si>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</si>
  <si>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</si>
  <si>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</si>
  <si>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</si>
  <si>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</si>
  <si>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</si>
  <si>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</si>
  <si>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</si>
  <si>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</si>
  <si>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</si>
  <si>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</si>
  <si>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</si>
  <si>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</si>
  <si>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</si>
  <si>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</si>
  <si>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</si>
  <si>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</si>
  <si>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</si>
  <si>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</si>
  <si>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</si>
  <si>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</si>
  <si>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</si>
  <si>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</si>
  <si>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</si>
  <si>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</si>
  <si>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</si>
  <si>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</si>
  <si>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</si>
  <si>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</si>
  <si>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</si>
  <si>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</si>
  <si>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</si>
  <si>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</si>
  <si>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</si>
  <si>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</si>
  <si>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</si>
  <si>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</si>
  <si>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</si>
  <si>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</si>
  <si>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</si>
  <si>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</si>
  <si>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</si>
  <si>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</si>
  <si>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</si>
  <si>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</si>
  <si>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</si>
  <si>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</si>
  <si>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</si>
  <si>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</si>
  <si>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</si>
  <si>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</si>
  <si>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</si>
  <si>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</si>
  <si>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</si>
  <si>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</si>
  <si>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</si>
  <si>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</si>
  <si>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</si>
  <si>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</si>
  <si>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</si>
  <si>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</si>
  <si>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</si>
  <si>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</si>
  <si>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</si>
  <si>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</si>
  <si>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</si>
  <si>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</si>
  <si>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</si>
  <si>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</si>
  <si>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</si>
  <si>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</si>
  <si>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</si>
  <si>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</si>
  <si>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</si>
  <si>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</si>
  <si>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</si>
  <si>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</si>
  <si>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</si>
  <si>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</si>
  <si>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</si>
  <si>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</si>
  <si>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</si>
  <si>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</si>
  <si>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</si>
  <si>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</si>
  <si>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</si>
  <si>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</si>
  <si>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</si>
  <si>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</si>
  <si>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</si>
  <si>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</si>
  <si>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</si>
  <si>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</si>
  <si>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</si>
  <si>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</si>
  <si>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</si>
  <si>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</si>
  <si>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</si>
  <si>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</si>
  <si>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</si>
  <si>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</si>
  <si>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</si>
  <si>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</si>
  <si>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</si>
  <si>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</si>
  <si>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</si>
  <si>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</si>
  <si>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</si>
  <si>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</si>
  <si>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</si>
  <si>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</si>
  <si>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</si>
  <si>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</si>
  <si>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</si>
  <si>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</si>
  <si>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</si>
  <si>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</si>
  <si>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</si>
  <si>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</si>
  <si>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</si>
  <si>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</si>
  <si>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</si>
  <si>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</si>
  <si>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</si>
  <si>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</si>
  <si>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</si>
  <si>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</si>
  <si>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</si>
  <si>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</si>
  <si>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</si>
  <si>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</si>
  <si>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</si>
  <si>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</si>
  <si>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</si>
  <si>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</si>
  <si>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</si>
  <si>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</si>
  <si>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</si>
  <si>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</si>
  <si>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</si>
  <si>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</si>
  <si>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</si>
  <si>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</si>
  <si>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</si>
  <si>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</si>
  <si>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</si>
  <si>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</si>
  <si>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</si>
  <si>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</si>
  <si>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</si>
  <si>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</si>
  <si>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</si>
  <si>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</si>
  <si>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</si>
  <si>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</si>
  <si>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</si>
  <si>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</si>
  <si>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</si>
  <si>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</si>
  <si>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</si>
  <si>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</si>
  <si>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</si>
  <si>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</si>
  <si>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</si>
  <si>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</si>
  <si>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</si>
  <si>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</si>
  <si>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</si>
  <si>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</si>
  <si>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</si>
  <si>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</si>
  <si>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</si>
  <si>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</si>
  <si>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</si>
  <si>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</si>
  <si>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</si>
  <si>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</si>
  <si>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</si>
  <si>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</si>
  <si>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</si>
  <si>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</si>
  <si>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</si>
  <si>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</si>
  <si>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</si>
  <si>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</si>
  <si>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</si>
  <si>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</si>
  <si>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</si>
  <si>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</si>
  <si>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</si>
  <si>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</si>
  <si>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</si>
  <si>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</si>
  <si>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</si>
  <si>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</si>
  <si>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</si>
  <si>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</si>
  <si>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</si>
  <si>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</si>
  <si>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</si>
  <si>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</si>
  <si>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</si>
  <si>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</si>
  <si>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</si>
  <si>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</si>
  <si>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</si>
  <si>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</si>
  <si>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</si>
  <si>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</si>
  <si>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</si>
  <si>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</si>
  <si>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</si>
  <si>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</si>
  <si>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</si>
  <si>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</si>
  <si>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</si>
  <si>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</si>
  <si>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</si>
  <si>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</si>
  <si>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</si>
  <si>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</si>
  <si>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</si>
  <si>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</si>
  <si>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</si>
  <si>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</si>
  <si>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</si>
  <si>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</si>
  <si>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</si>
  <si>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</si>
  <si>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</si>
  <si>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</si>
  <si>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</si>
  <si>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</si>
  <si>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</si>
  <si>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</si>
  <si>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</si>
  <si>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</si>
  <si>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</si>
  <si>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</si>
  <si>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</si>
  <si>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</si>
  <si>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</si>
  <si>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</si>
  <si>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</si>
  <si>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</si>
  <si>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</si>
  <si>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</si>
  <si>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</si>
  <si>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</si>
  <si>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</si>
  <si>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</si>
  <si>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</si>
  <si>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</si>
  <si>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</si>
  <si>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</si>
  <si>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</si>
  <si>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</si>
  <si>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</si>
  <si>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</si>
  <si>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</si>
  <si>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</si>
  <si>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</si>
  <si>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</si>
  <si>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</si>
  <si>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</si>
  <si>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</si>
  <si>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</si>
  <si>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</si>
  <si>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</si>
  <si>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</si>
  <si>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</si>
  <si>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</si>
  <si>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</si>
  <si>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</si>
  <si>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</si>
  <si>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</si>
  <si>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</si>
  <si>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</si>
  <si>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</si>
  <si>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</si>
  <si>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</si>
  <si>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</si>
  <si>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</si>
  <si>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</si>
  <si>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</si>
  <si>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</si>
  <si>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</si>
  <si>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</si>
  <si>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</si>
  <si>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</si>
  <si>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</si>
  <si>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</si>
  <si>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</si>
  <si>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</si>
  <si>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</si>
  <si>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</si>
  <si>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</si>
  <si>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</si>
  <si>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</si>
  <si>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</si>
  <si>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</si>
  <si>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</si>
  <si>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</si>
  <si>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</si>
  <si>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</si>
  <si>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</si>
  <si>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</si>
  <si>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</si>
  <si>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</si>
  <si>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</si>
  <si>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</si>
  <si>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</si>
  <si>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</si>
  <si>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</si>
  <si>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</si>
  <si>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</si>
  <si>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</si>
  <si>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</si>
  <si>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</si>
  <si>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</si>
  <si>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</si>
  <si>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</si>
  <si>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</si>
  <si>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</si>
  <si>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</si>
  <si>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</si>
  <si>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</si>
  <si>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</si>
  <si>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</si>
  <si>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</si>
  <si>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</si>
  <si>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</si>
  <si>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</si>
  <si>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</si>
  <si>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</si>
  <si>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</si>
  <si>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</si>
  <si>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</si>
  <si>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</si>
  <si>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</si>
  <si>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</si>
  <si>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</si>
  <si>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</si>
  <si>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</si>
  <si>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</si>
  <si>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</si>
  <si>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</si>
  <si>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</si>
  <si>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</si>
  <si>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</si>
  <si>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</si>
  <si>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</si>
  <si>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</si>
  <si>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</si>
  <si>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</si>
  <si>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</si>
  <si>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</si>
  <si>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</si>
  <si>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</si>
  <si>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</si>
  <si>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</si>
  <si>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</si>
  <si>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</si>
  <si>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</si>
  <si>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</si>
  <si>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</si>
  <si>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</si>
  <si>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</si>
  <si>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</si>
  <si>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</si>
  <si>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</si>
  <si>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</si>
  <si>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</si>
  <si>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</si>
  <si>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</si>
  <si>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</si>
  <si>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</si>
  <si>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</si>
  <si>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</si>
  <si>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</si>
  <si>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</si>
  <si>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</si>
  <si>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</si>
  <si>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</si>
  <si>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</si>
  <si>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</si>
  <si>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</si>
  <si>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</si>
  <si>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</si>
  <si>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</si>
  <si>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</si>
  <si>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</si>
  <si>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</si>
  <si>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</si>
  <si>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</si>
  <si>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</si>
  <si>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</si>
  <si>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</si>
  <si>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</si>
  <si>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</si>
  <si>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</si>
  <si>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</si>
  <si>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</si>
  <si>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</si>
  <si>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</si>
  <si>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</si>
  <si>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</si>
  <si>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</si>
  <si>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</si>
  <si>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</si>
  <si>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</si>
  <si>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</si>
  <si>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</si>
  <si>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</si>
  <si>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</si>
  <si>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</si>
  <si>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</si>
  <si>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</si>
  <si>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</si>
  <si>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</si>
  <si>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</si>
  <si>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</si>
  <si>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</si>
  <si>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</si>
  <si>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</si>
  <si>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</si>
  <si>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</si>
  <si>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</si>
  <si>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</si>
  <si>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</si>
  <si>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</si>
  <si>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</si>
  <si>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</si>
  <si>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</si>
  <si>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</si>
  <si>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</si>
  <si>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</si>
  <si>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</si>
  <si>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</si>
  <si>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</si>
  <si>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</si>
  <si>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</si>
  <si>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</si>
  <si>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</si>
  <si>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</si>
  <si>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</si>
  <si>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</si>
  <si>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</si>
  <si>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</si>
  <si>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</si>
  <si>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</si>
  <si>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</si>
  <si>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</si>
  <si>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</si>
  <si>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</si>
  <si>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</si>
  <si>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</si>
  <si>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</si>
  <si>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</si>
  <si>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</si>
  <si>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</si>
  <si>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</si>
  <si>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</si>
  <si>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</si>
  <si>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</si>
  <si>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</si>
  <si>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</si>
  <si>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</si>
  <si>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</si>
  <si>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</si>
  <si>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</si>
  <si>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</si>
  <si>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</si>
  <si>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</si>
  <si>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</si>
  <si>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</si>
  <si>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</si>
  <si>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</si>
  <si>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</si>
  <si>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</si>
  <si>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</si>
  <si>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</si>
  <si>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</si>
  <si>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</si>
  <si>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</si>
  <si>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</si>
  <si>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</si>
  <si>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</si>
  <si>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</si>
  <si>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</si>
  <si>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</si>
  <si>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</si>
  <si>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</si>
  <si>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</si>
  <si>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</si>
  <si>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</si>
  <si>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</si>
  <si>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</si>
  <si>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</si>
  <si>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</si>
  <si>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</si>
  <si>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</si>
  <si>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</si>
  <si>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</si>
  <si>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</si>
  <si>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</si>
  <si>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</si>
  <si>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</si>
  <si>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</si>
  <si>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</si>
  <si>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</si>
  <si>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</si>
  <si>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</si>
  <si>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</si>
  <si>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</si>
  <si>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</si>
  <si>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</si>
  <si>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</si>
  <si>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</si>
  <si>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</si>
  <si>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</si>
  <si>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</si>
  <si>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</si>
  <si>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</si>
  <si>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</si>
  <si>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</si>
  <si>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</si>
  <si>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</si>
  <si>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</si>
  <si>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</si>
  <si>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</si>
  <si>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</si>
  <si>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</si>
  <si>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</si>
  <si>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</si>
  <si>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</si>
  <si>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</si>
  <si>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</si>
  <si>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</si>
  <si>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</si>
  <si>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</si>
  <si>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</si>
  <si>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</si>
  <si>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</si>
  <si>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</si>
  <si>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</si>
  <si>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</si>
  <si>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</si>
  <si>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</si>
  <si>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</si>
  <si>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</si>
  <si>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</si>
  <si>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</si>
  <si>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</si>
  <si>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</si>
  <si>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</si>
  <si>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</si>
  <si>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</si>
  <si>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</si>
  <si>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</si>
  <si>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</si>
  <si>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</si>
  <si>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</si>
  <si>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</si>
  <si>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</si>
  <si>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</si>
  <si>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</si>
  <si>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</si>
  <si>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</si>
  <si>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</si>
  <si>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</si>
  <si>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</si>
  <si>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</si>
  <si>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</si>
  <si>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</si>
  <si>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</si>
  <si>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</si>
  <si>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</si>
  <si>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</si>
  <si>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</si>
  <si>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</si>
  <si>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</si>
  <si>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</si>
  <si>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</si>
  <si>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</si>
  <si>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</si>
  <si>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</si>
  <si>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</si>
  <si>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</si>
  <si>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</si>
  <si>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</si>
  <si>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</si>
  <si>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</si>
  <si>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</si>
  <si>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</si>
  <si>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</si>
  <si>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</si>
  <si>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</si>
  <si>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</si>
  <si>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</si>
  <si>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</si>
  <si>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</si>
  <si>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</si>
  <si>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</si>
  <si>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</si>
  <si>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</si>
  <si>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</si>
  <si>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</si>
  <si>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</si>
  <si>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</si>
  <si>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</si>
  <si>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</si>
  <si>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</si>
  <si>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</si>
  <si>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</si>
  <si>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</si>
  <si>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</si>
  <si>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</si>
  <si>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</si>
  <si>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</si>
  <si>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</si>
  <si>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</si>
  <si>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</si>
  <si>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</si>
  <si>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</si>
  <si>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</si>
  <si>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</si>
  <si>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</si>
  <si>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</si>
  <si>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</si>
  <si>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</si>
  <si>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</si>
  <si>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</si>
  <si>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</si>
  <si>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</si>
  <si>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</si>
  <si>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</si>
  <si>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</si>
  <si>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</si>
  <si>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</si>
  <si>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</si>
  <si>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</si>
  <si>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</si>
  <si>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</si>
  <si>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</si>
  <si>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</si>
  <si>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</si>
  <si>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</si>
  <si>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</si>
  <si>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</si>
  <si>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</si>
  <si>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</si>
  <si>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</si>
  <si>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</si>
  <si>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</si>
  <si>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</si>
  <si>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</si>
  <si>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</si>
  <si>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</si>
  <si>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</si>
  <si>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</si>
  <si>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</si>
  <si>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</si>
  <si>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</si>
  <si>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</si>
  <si>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</si>
  <si>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</si>
  <si>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</si>
  <si>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</si>
  <si>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</si>
  <si>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</si>
  <si>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</si>
  <si>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</si>
  <si>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</si>
  <si>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</si>
  <si>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</si>
  <si>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</si>
  <si>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</si>
  <si>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</si>
  <si>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</si>
  <si>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</si>
  <si>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</si>
  <si>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</si>
  <si>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</si>
  <si>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</si>
  <si>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</si>
  <si>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</si>
  <si>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</si>
  <si>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</si>
  <si>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</si>
  <si>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</si>
  <si>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</si>
  <si>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</si>
  <si>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</si>
  <si>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</si>
  <si>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</si>
  <si>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</si>
  <si>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</si>
  <si>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</si>
  <si>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</si>
  <si>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</si>
  <si>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</si>
  <si>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</si>
  <si>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</si>
  <si>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</si>
  <si>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</si>
  <si>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</si>
  <si>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</si>
  <si>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</si>
  <si>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</si>
  <si>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</si>
  <si>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</si>
  <si>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</si>
  <si>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</si>
  <si>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</si>
  <si>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</si>
  <si>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</si>
  <si>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</si>
  <si>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</si>
  <si>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</si>
  <si>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</si>
  <si>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</si>
  <si>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</si>
  <si>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</si>
  <si>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</si>
  <si>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</si>
  <si>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</si>
  <si>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</si>
  <si>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</si>
  <si>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</si>
  <si>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</si>
  <si>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</si>
  <si>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</si>
  <si>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</si>
  <si>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</si>
  <si>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</si>
  <si>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</si>
  <si>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</si>
  <si>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</si>
  <si>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</si>
  <si>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</si>
  <si>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</si>
  <si>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</si>
  <si>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</si>
  <si>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</si>
  <si>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</si>
  <si>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</si>
  <si>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</si>
  <si>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</si>
  <si>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</si>
  <si>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</si>
  <si>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</si>
  <si>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</si>
  <si>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</si>
  <si>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</si>
  <si>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</si>
  <si>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</si>
  <si>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</si>
  <si>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</si>
  <si>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</si>
  <si>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</si>
  <si>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</si>
  <si>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</si>
  <si>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</si>
  <si>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</si>
  <si>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</si>
  <si>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</si>
  <si>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</si>
  <si>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</si>
  <si>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</si>
  <si>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</si>
  <si>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</si>
  <si>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</si>
  <si>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</si>
  <si>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</si>
  <si>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</si>
  <si>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</si>
  <si>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</si>
  <si>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</si>
  <si>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</si>
  <si>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</si>
  <si>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</si>
  <si>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</si>
  <si>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</si>
  <si>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</si>
  <si>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</si>
  <si>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</si>
  <si>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</si>
  <si>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</si>
  <si>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</si>
  <si>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</si>
  <si>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</si>
  <si>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</si>
  <si>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</si>
  <si>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</si>
  <si>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</si>
  <si>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</si>
  <si>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</si>
  <si>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</si>
  <si>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</si>
  <si>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</si>
  <si>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</si>
  <si>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</si>
  <si>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</si>
  <si>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</si>
  <si>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</si>
  <si>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</si>
  <si>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</si>
  <si>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</si>
  <si>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</si>
  <si>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</si>
  <si>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</si>
  <si>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</si>
  <si>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</si>
  <si>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</si>
  <si>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</si>
  <si>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</si>
  <si>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</si>
  <si>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</si>
  <si>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</si>
  <si>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</si>
  <si>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</si>
  <si>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</si>
  <si>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</si>
  <si>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</si>
  <si>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</si>
  <si>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</si>
  <si>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</si>
  <si>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</si>
  <si>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</si>
  <si>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</si>
  <si>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</si>
  <si>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</si>
  <si>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</si>
  <si>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</si>
  <si>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</si>
  <si>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</si>
  <si>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</si>
  <si>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</si>
  <si>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</si>
  <si>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</si>
  <si>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</si>
  <si>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</si>
  <si>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</si>
  <si>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</si>
  <si>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</si>
  <si>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</si>
  <si>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</si>
  <si>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</si>
  <si>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</si>
  <si>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</si>
  <si>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</si>
  <si>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</si>
  <si>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</si>
  <si>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</si>
  <si>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</si>
  <si>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</si>
  <si>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</si>
  <si>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</si>
  <si>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</si>
  <si>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</si>
  <si>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</si>
  <si>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</si>
  <si>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</si>
  <si>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</si>
  <si>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</si>
  <si>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</si>
  <si>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</si>
  <si>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</si>
  <si>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</si>
  <si>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</si>
  <si>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</si>
  <si>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</si>
  <si>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</si>
  <si>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</si>
  <si>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</si>
  <si>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</si>
  <si>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</si>
  <si>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</si>
  <si>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</si>
  <si>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</si>
  <si>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</si>
  <si>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</si>
  <si>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</si>
  <si>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</si>
  <si>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</si>
  <si>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</si>
  <si>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</si>
  <si>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</si>
  <si>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</si>
  <si>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</si>
  <si>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</si>
  <si>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</si>
  <si>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</si>
  <si>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</si>
  <si>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</si>
  <si>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</si>
  <si>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</si>
  <si>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</si>
  <si>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</si>
  <si>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</si>
  <si>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</si>
  <si>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</si>
  <si>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</si>
  <si>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</si>
  <si>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</si>
  <si>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</si>
  <si>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</si>
  <si>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</si>
  <si>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</si>
  <si>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</si>
  <si>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</si>
  <si>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</si>
  <si>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</si>
  <si>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</si>
  <si>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</si>
  <si>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</si>
  <si>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</si>
  <si>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</si>
  <si>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</si>
  <si>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</si>
  <si>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</si>
  <si>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</si>
  <si>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</si>
  <si>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</si>
  <si>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</si>
  <si>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</si>
  <si>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</si>
  <si>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</si>
  <si>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</si>
  <si>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</si>
  <si>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</si>
  <si>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</si>
  <si>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</si>
  <si>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</si>
  <si>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</si>
  <si>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</si>
  <si>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</si>
  <si>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</si>
  <si>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</si>
  <si>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</si>
  <si>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</si>
  <si>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</si>
  <si>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</si>
  <si>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</si>
  <si>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</si>
  <si>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</si>
  <si>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</si>
  <si>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</si>
  <si>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</si>
  <si>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</si>
  <si>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</si>
  <si>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</si>
  <si>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</si>
  <si>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</si>
  <si>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</si>
  <si>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</si>
  <si>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</si>
  <si>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</si>
  <si>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</si>
  <si>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</si>
  <si>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</si>
  <si>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</si>
  <si>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</si>
  <si>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</si>
  <si>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</si>
  <si>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</si>
  <si>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</si>
  <si>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</si>
  <si>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</si>
  <si>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</si>
  <si>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</si>
  <si>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</si>
  <si>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</si>
  <si>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</si>
  <si>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</si>
  <si>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</si>
  <si>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</si>
  <si>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</si>
  <si>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</si>
  <si>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</si>
  <si>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</si>
  <si>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</si>
  <si>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</si>
  <si>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</si>
  <si>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</si>
  <si>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</si>
  <si>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</si>
  <si>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</si>
  <si>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</si>
  <si>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</si>
  <si>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</si>
  <si>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</si>
  <si>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</si>
  <si>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</si>
  <si>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</si>
  <si>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</si>
  <si>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</si>
  <si>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</si>
  <si>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</si>
  <si>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</si>
  <si>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</si>
  <si>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</si>
  <si>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</si>
  <si>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</si>
  <si>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</si>
  <si>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</si>
  <si>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</si>
  <si>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</si>
  <si>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</si>
  <si>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</si>
  <si>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</si>
  <si>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</si>
  <si>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</si>
  <si>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</si>
  <si>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</si>
  <si>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</si>
  <si>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</si>
  <si>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</si>
  <si>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</si>
  <si>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</si>
  <si>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</si>
  <si>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</si>
  <si>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</si>
  <si>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</si>
  <si>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</si>
  <si>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</si>
  <si>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</si>
  <si>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</si>
  <si>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</si>
  <si>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</si>
  <si>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</si>
  <si>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</si>
  <si>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</si>
  <si>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</si>
  <si>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</si>
  <si>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</si>
  <si>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</si>
  <si>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</si>
  <si>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</si>
  <si>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</si>
  <si>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</si>
  <si>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</si>
  <si>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</si>
  <si>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</si>
  <si>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</si>
  <si>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</si>
  <si>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</si>
  <si>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</si>
  <si>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</si>
  <si>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</si>
  <si>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</si>
  <si>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</si>
  <si>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</si>
  <si>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</si>
  <si>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</si>
  <si>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</si>
  <si>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</si>
  <si>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</si>
  <si>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</si>
  <si>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</si>
  <si>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</si>
  <si>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</si>
  <si>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</si>
  <si>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</si>
  <si>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</si>
  <si>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</si>
  <si>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</si>
  <si>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</si>
  <si>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</si>
  <si>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</si>
  <si>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</si>
  <si>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</si>
  <si>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</si>
  <si>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</si>
  <si>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</si>
  <si>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</si>
  <si>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</si>
  <si>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</si>
  <si>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</si>
  <si>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</si>
  <si>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</si>
  <si>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</si>
  <si>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</si>
  <si>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</si>
  <si>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</si>
  <si>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</si>
  <si>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</si>
  <si>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</si>
  <si>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</si>
  <si>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</si>
  <si>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</si>
  <si>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</si>
  <si>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</si>
  <si>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</si>
  <si>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</si>
  <si>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</si>
  <si>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</si>
  <si>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</si>
  <si>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</si>
  <si>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</si>
  <si>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</si>
  <si>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</si>
  <si>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</si>
  <si>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</si>
  <si>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</si>
  <si>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</si>
  <si>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</si>
  <si>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</si>
  <si>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</si>
  <si>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</si>
  <si>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</si>
  <si>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</si>
  <si>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</si>
  <si>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</si>
  <si>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</si>
  <si>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</si>
  <si>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</si>
  <si>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</si>
  <si>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</si>
  <si>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</si>
  <si>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</si>
  <si>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</si>
  <si>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</si>
  <si>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</si>
  <si>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</si>
  <si>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</si>
  <si>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</si>
  <si>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</si>
  <si>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</si>
  <si>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</si>
  <si>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</si>
  <si>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</si>
  <si>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</si>
  <si>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</si>
  <si>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</si>
  <si>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</si>
  <si>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</si>
  <si>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</si>
  <si>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</si>
  <si>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</si>
  <si>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</si>
  <si>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</si>
  <si>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</si>
  <si>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</si>
  <si>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</si>
  <si>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</si>
  <si>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</si>
  <si>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</si>
  <si>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</si>
  <si>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</si>
  <si>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</si>
  <si>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</si>
  <si>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</si>
  <si>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</si>
  <si>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</si>
  <si>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</si>
  <si>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</si>
  <si>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</si>
  <si>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</si>
  <si>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</si>
  <si>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</si>
  <si>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</si>
  <si>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</si>
  <si>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</si>
  <si>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</si>
  <si>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</si>
  <si>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</si>
  <si>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</si>
  <si>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</si>
  <si>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</si>
  <si>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</si>
  <si>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</si>
  <si>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</si>
  <si>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</si>
  <si>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</si>
  <si>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</si>
  <si>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</si>
  <si>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</si>
  <si>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</si>
  <si>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</si>
  <si>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</si>
  <si>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</si>
  <si>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</si>
  <si>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</si>
  <si>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</si>
  <si>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</si>
  <si>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</si>
  <si>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</si>
  <si>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</si>
  <si>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</si>
  <si>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</si>
  <si>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</si>
  <si>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</si>
  <si>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</si>
  <si>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</si>
  <si>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</si>
  <si>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</si>
  <si>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</si>
  <si>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</si>
  <si>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</si>
  <si>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</si>
  <si>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</si>
  <si>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</si>
  <si>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</si>
  <si>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</si>
  <si>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</si>
  <si>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</si>
  <si>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</si>
  <si>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</si>
  <si>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</si>
  <si>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</si>
  <si>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</si>
  <si>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</si>
  <si>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</si>
  <si>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</si>
  <si>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</si>
  <si>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</si>
  <si>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</si>
  <si>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</si>
  <si>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</si>
  <si>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</si>
  <si>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</si>
  <si>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</si>
  <si>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</si>
  <si>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</si>
  <si>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</si>
  <si>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</si>
  <si>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</si>
  <si>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</si>
  <si>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</si>
  <si>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</si>
  <si>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</si>
  <si>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</si>
  <si>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</si>
  <si>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</si>
  <si>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</si>
  <si>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</si>
  <si>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</si>
  <si>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</si>
  <si>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</si>
  <si>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</si>
  <si>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</si>
  <si>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</si>
  <si>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</si>
  <si>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</si>
  <si>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</si>
  <si>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</si>
  <si>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</si>
  <si>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</si>
  <si>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</si>
  <si>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</si>
  <si>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</si>
  <si>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</si>
  <si>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</si>
  <si>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</si>
  <si>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</si>
  <si>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</si>
  <si>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</si>
  <si>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</si>
  <si>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</si>
  <si>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</si>
  <si>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</si>
  <si>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</si>
  <si>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</si>
  <si>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</si>
  <si>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</si>
  <si>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</si>
  <si>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</si>
  <si>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</si>
  <si>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</si>
  <si>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</si>
  <si>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</si>
  <si>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</si>
  <si>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</si>
  <si>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</si>
  <si>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</si>
  <si>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</si>
  <si>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</si>
  <si>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</si>
  <si>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</si>
  <si>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</si>
  <si>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</si>
  <si>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</si>
  <si>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</si>
  <si>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</si>
  <si>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</si>
  <si>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</si>
  <si>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</si>
  <si>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</si>
  <si>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</si>
  <si>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</si>
  <si>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</si>
  <si>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</si>
  <si>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</si>
  <si>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</si>
  <si>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</si>
  <si>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</si>
  <si>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</si>
  <si>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</si>
  <si>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</si>
  <si>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</si>
  <si>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</si>
  <si>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</si>
  <si>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</si>
  <si>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</si>
  <si>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</si>
  <si>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</si>
  <si>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</si>
  <si>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</si>
  <si>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</si>
  <si>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</si>
  <si>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</si>
  <si>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</si>
  <si>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</si>
  <si>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</si>
  <si>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</si>
  <si>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</si>
  <si>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</si>
  <si>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</si>
  <si>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</si>
  <si>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</si>
  <si>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</si>
  <si>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</si>
  <si>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</si>
  <si>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</si>
  <si>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</si>
  <si>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</si>
  <si>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</si>
  <si>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</si>
  <si>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</si>
  <si>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</si>
  <si>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</si>
  <si>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</si>
  <si>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</si>
  <si>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</si>
  <si>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</si>
  <si>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</si>
  <si>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</si>
  <si>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</si>
  <si>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</si>
  <si>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</si>
  <si>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</si>
  <si>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</si>
  <si>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</si>
  <si>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</si>
  <si>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</si>
  <si>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</si>
  <si>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</si>
  <si>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</si>
  <si>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</si>
  <si>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</si>
  <si>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</si>
  <si>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</si>
  <si>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</si>
  <si>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</si>
  <si>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</si>
  <si>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</si>
  <si>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</si>
  <si>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</si>
  <si>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</si>
  <si>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</si>
  <si>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</si>
  <si>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</si>
  <si>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</si>
  <si>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</si>
  <si>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</si>
  <si>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</si>
  <si>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</si>
  <si>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</si>
  <si>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</si>
  <si>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</si>
  <si>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</si>
  <si>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</si>
  <si>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</si>
  <si>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</si>
  <si>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</si>
  <si>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</si>
  <si>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</si>
  <si>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</si>
  <si>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</si>
  <si>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</si>
  <si>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</si>
  <si>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</si>
  <si>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</si>
  <si>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</si>
  <si>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</si>
  <si>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</si>
  <si>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</si>
  <si>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</si>
  <si>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</si>
  <si>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</si>
  <si>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</si>
  <si>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</si>
  <si>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</si>
  <si>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</si>
  <si>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</si>
  <si>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</si>
  <si>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</si>
  <si>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</si>
  <si>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</si>
  <si>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</si>
  <si>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</si>
  <si>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</si>
  <si>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</si>
  <si>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</si>
  <si>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</si>
  <si>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</si>
  <si>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</si>
  <si>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</si>
  <si>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</si>
  <si>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</si>
  <si>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</si>
  <si>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</si>
  <si>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</si>
  <si>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</si>
  <si>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</si>
  <si>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</si>
  <si>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</si>
  <si>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</si>
  <si>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</si>
  <si>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</si>
  <si>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</si>
  <si>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</si>
  <si>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</si>
  <si>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</si>
  <si>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</si>
  <si>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</si>
  <si>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</si>
  <si>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</si>
  <si>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</si>
  <si>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</si>
  <si>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</si>
  <si>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</si>
  <si>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</si>
  <si>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</si>
  <si>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</si>
  <si>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</si>
  <si>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</si>
  <si>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</si>
  <si>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</si>
  <si>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</si>
  <si>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</si>
  <si>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</si>
  <si>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</si>
  <si>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</si>
  <si>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</si>
  <si>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</si>
  <si>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</si>
  <si>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</si>
  <si>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</si>
  <si>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</si>
  <si>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</si>
  <si>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</si>
  <si>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</si>
  <si>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</si>
  <si>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</si>
  <si>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</si>
  <si>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</si>
  <si>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</si>
  <si>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</si>
  <si>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</si>
  <si>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</si>
  <si>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</si>
  <si>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</si>
  <si>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</si>
  <si>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</si>
  <si>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</si>
  <si>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</si>
  <si>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</si>
  <si>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</si>
  <si>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</si>
  <si>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</si>
  <si>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</si>
  <si>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</si>
  <si>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</si>
  <si>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</si>
  <si>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</si>
  <si>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</si>
  <si>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</si>
  <si>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</si>
  <si>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</si>
  <si>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</si>
  <si>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</si>
  <si>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</si>
  <si>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</si>
  <si>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</si>
  <si>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</si>
  <si>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</si>
  <si>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</si>
  <si>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</si>
  <si>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</si>
  <si>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</si>
  <si>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</si>
  <si>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</si>
  <si>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</si>
  <si>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</si>
  <si>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</si>
  <si>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</si>
  <si>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</si>
  <si>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</si>
  <si>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</si>
  <si>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</si>
  <si>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</si>
  <si>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</si>
  <si>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</si>
  <si>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</si>
  <si>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</si>
  <si>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</si>
  <si>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</si>
  <si>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</si>
  <si>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</si>
  <si>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</si>
  <si>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</si>
  <si>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</si>
  <si>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</si>
  <si>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</si>
  <si>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</si>
  <si>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</si>
  <si>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</si>
  <si>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</si>
  <si>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</si>
  <si>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</si>
  <si>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</si>
  <si>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</si>
  <si>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</si>
  <si>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</si>
  <si>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</si>
  <si>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</si>
  <si>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</si>
  <si>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</si>
  <si>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</si>
  <si>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</si>
  <si>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</si>
  <si>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</si>
  <si>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</si>
  <si>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</si>
  <si>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</si>
  <si>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</si>
  <si>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</si>
  <si>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</si>
  <si>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</si>
  <si>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</si>
  <si>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</si>
  <si>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</si>
  <si>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</si>
  <si>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</si>
  <si>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</si>
  <si>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</si>
  <si>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</si>
  <si>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</si>
  <si>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</si>
  <si>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</si>
  <si>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</si>
  <si>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</si>
  <si>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</si>
  <si>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</si>
  <si>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</si>
  <si>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</si>
  <si>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</si>
  <si>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</si>
  <si>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</si>
  <si>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</si>
  <si>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</si>
  <si>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</si>
  <si>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</si>
  <si>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</si>
  <si>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</si>
  <si>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</si>
  <si>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</si>
  <si>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</si>
  <si>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</si>
  <si>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</si>
  <si>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</si>
  <si>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</si>
  <si>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</si>
  <si>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</si>
  <si>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</si>
  <si>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</si>
  <si>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</si>
  <si>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</si>
  <si>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</si>
  <si>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</si>
  <si>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</si>
  <si>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</si>
  <si>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</si>
  <si>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</si>
  <si>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</si>
  <si>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</si>
  <si>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</si>
  <si>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</si>
  <si>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</si>
  <si>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</si>
  <si>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</si>
  <si>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</si>
  <si>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</si>
  <si>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</si>
  <si>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</si>
  <si>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</si>
  <si>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</si>
  <si>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</si>
  <si>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</si>
  <si>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</si>
  <si>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</si>
  <si>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</si>
  <si>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</si>
  <si>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</si>
  <si>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</si>
  <si>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</si>
  <si>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</si>
  <si>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</si>
  <si>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</si>
  <si>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</si>
  <si>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</si>
  <si>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</si>
  <si>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</si>
  <si>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</si>
  <si>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</si>
  <si>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</si>
  <si>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</si>
  <si>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</si>
  <si>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</si>
  <si>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</si>
  <si>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</si>
  <si>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</si>
  <si>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</si>
  <si>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</si>
  <si>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</si>
  <si>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</si>
  <si>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</si>
  <si>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</si>
  <si>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</si>
  <si>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</si>
  <si>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</si>
  <si>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</si>
  <si>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</si>
  <si>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</si>
  <si>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</si>
  <si>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</si>
  <si>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</si>
  <si>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</si>
  <si>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</si>
  <si>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</si>
  <si>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</si>
  <si>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</si>
  <si>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</si>
  <si>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</si>
  <si>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</si>
  <si>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</si>
  <si>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</si>
  <si>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</si>
  <si>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</si>
  <si>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</si>
  <si>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</si>
  <si>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</si>
  <si>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</si>
  <si>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</si>
  <si>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</si>
  <si>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</si>
  <si>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</si>
  <si>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</si>
  <si>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</si>
  <si>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</si>
  <si>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</si>
  <si>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</si>
  <si>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</si>
  <si>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</si>
  <si>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</si>
  <si>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</si>
  <si>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</si>
  <si>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</si>
  <si>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</si>
  <si>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</si>
  <si>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</si>
  <si>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</si>
  <si>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</si>
  <si>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</si>
  <si>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</si>
  <si>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</si>
  <si>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</si>
  <si>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</si>
  <si>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</si>
  <si>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</si>
  <si>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</si>
  <si>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</si>
  <si>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</si>
  <si>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</si>
  <si>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</si>
  <si>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</si>
  <si>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</si>
  <si>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</si>
  <si>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</si>
  <si>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</si>
  <si>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</si>
  <si>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</si>
  <si>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</si>
  <si>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</si>
  <si>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</si>
  <si>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</si>
  <si>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</si>
  <si>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</si>
  <si>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</si>
  <si>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</si>
  <si>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</si>
  <si>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</si>
  <si>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</si>
  <si>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</si>
  <si>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</si>
  <si>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</si>
  <si>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</si>
  <si>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</si>
  <si>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</si>
  <si>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</si>
  <si>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</si>
  <si>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</si>
  <si>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</si>
  <si>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</si>
  <si>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</si>
  <si>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</si>
  <si>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</si>
  <si>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</si>
  <si>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</si>
  <si>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</si>
  <si>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</si>
  <si>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</si>
  <si>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</si>
  <si>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</si>
  <si>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</si>
  <si>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</si>
  <si>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</si>
  <si>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</si>
  <si>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</si>
  <si>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</si>
  <si>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</si>
  <si>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</si>
  <si>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</si>
  <si>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</si>
  <si>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</si>
  <si>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</si>
  <si>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</si>
  <si>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</si>
  <si>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</si>
  <si>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</si>
  <si>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</si>
  <si>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</si>
  <si>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</si>
  <si>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</si>
  <si>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</si>
  <si>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</si>
  <si>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</si>
  <si>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</si>
  <si>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</si>
  <si>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</si>
  <si>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</si>
  <si>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</si>
  <si>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</si>
  <si>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</si>
  <si>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</si>
  <si>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</si>
  <si>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</si>
  <si>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</si>
  <si>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</si>
  <si>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</si>
  <si>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</si>
  <si>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</si>
  <si>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</si>
  <si>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</si>
  <si>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</si>
  <si>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</si>
  <si>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</si>
  <si>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</si>
  <si>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</si>
  <si>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</si>
  <si>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</si>
  <si>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</si>
  <si>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</si>
  <si>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</si>
  <si>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</si>
  <si>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</si>
  <si>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</si>
  <si>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</si>
  <si>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</si>
  <si>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</si>
  <si>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</si>
  <si>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</si>
  <si>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</si>
  <si>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</si>
  <si>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</si>
  <si>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</si>
  <si>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</si>
  <si>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</si>
  <si>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</si>
  <si>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</si>
  <si>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</si>
  <si>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</si>
  <si>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</si>
  <si>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</si>
  <si>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</si>
  <si>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</si>
  <si>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</si>
  <si>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</si>
  <si>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</si>
  <si>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</si>
  <si>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</si>
  <si>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</si>
  <si>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</si>
  <si>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</si>
  <si>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</si>
  <si>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</si>
  <si>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</si>
  <si>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</si>
  <si>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</si>
  <si>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</si>
  <si>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</si>
  <si>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</si>
  <si>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</si>
  <si>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</si>
  <si>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</si>
  <si>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</si>
  <si>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</si>
  <si>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</si>
  <si>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</si>
  <si>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</si>
  <si>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</si>
  <si>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</si>
  <si>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</si>
  <si>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</si>
  <si>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</si>
  <si>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</si>
  <si>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</si>
  <si>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</si>
  <si>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</si>
  <si>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</si>
  <si>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</si>
  <si>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</si>
  <si>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</si>
  <si>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</si>
  <si>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</si>
  <si>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</si>
  <si>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</si>
  <si>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</si>
  <si>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</si>
  <si>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</si>
  <si>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</si>
  <si>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</si>
  <si>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</si>
  <si>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</si>
  <si>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</si>
  <si>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</si>
  <si>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</si>
  <si>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</si>
  <si>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</si>
  <si>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</si>
  <si>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</si>
  <si>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</si>
  <si>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</si>
  <si>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</si>
  <si>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</si>
  <si>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</si>
  <si>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</si>
  <si>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</si>
  <si>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</si>
  <si>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</si>
  <si>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</si>
  <si>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</si>
  <si>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</si>
  <si>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</si>
  <si>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</si>
  <si>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</si>
  <si>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</si>
  <si>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</si>
  <si>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</si>
  <si>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</si>
  <si>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</si>
  <si>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</si>
  <si>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</si>
  <si>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</si>
  <si>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</si>
  <si>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</si>
  <si>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</si>
  <si>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</si>
  <si>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</si>
  <si>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</si>
  <si>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</si>
  <si>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</si>
  <si>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</si>
  <si>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</si>
  <si>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</si>
  <si>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</si>
  <si>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</si>
  <si>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</si>
  <si>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</si>
  <si>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</si>
  <si>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</si>
  <si>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</si>
  <si>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</si>
  <si>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</si>
  <si>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</si>
  <si>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</si>
  <si>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</si>
  <si>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</si>
  <si>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</si>
  <si>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</si>
  <si>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</si>
  <si>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</si>
  <si>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</si>
  <si>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</si>
  <si>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</si>
  <si>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</si>
  <si>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</si>
  <si>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</si>
  <si>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</si>
  <si>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</si>
  <si>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</si>
  <si>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</si>
  <si>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</si>
  <si>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</si>
  <si>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</si>
  <si>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</si>
  <si>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</si>
  <si>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</si>
  <si>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</si>
  <si>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</si>
  <si>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</si>
  <si>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</si>
  <si>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</si>
  <si>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</si>
  <si>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</si>
  <si>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</si>
  <si>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</si>
  <si>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</si>
  <si>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</si>
  <si>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</si>
  <si>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</si>
  <si>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</si>
  <si>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</si>
  <si>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</si>
  <si>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</si>
  <si>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</si>
  <si>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</si>
  <si>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</si>
  <si>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</si>
  <si>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</si>
  <si>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</si>
  <si>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</si>
  <si>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</si>
  <si>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</si>
  <si>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</si>
  <si>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</si>
  <si>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</si>
  <si>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</si>
  <si>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</si>
  <si>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</si>
  <si>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</si>
  <si>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</si>
  <si>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</si>
  <si>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</si>
  <si>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</si>
  <si>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</si>
  <si>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</si>
  <si>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</si>
  <si>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</si>
  <si>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</si>
  <si>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</si>
  <si>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</si>
  <si>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</si>
  <si>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</si>
  <si>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</si>
  <si>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</si>
  <si>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</si>
  <si>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</si>
  <si>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</si>
  <si>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</si>
  <si>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</si>
  <si>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</si>
  <si>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</si>
  <si>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</si>
  <si>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</si>
  <si>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</si>
  <si>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</si>
  <si>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</si>
  <si>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</si>
  <si>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</si>
  <si>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</si>
  <si>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</si>
  <si>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</si>
  <si>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</si>
  <si>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</si>
  <si>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</si>
  <si>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</si>
  <si>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</si>
  <si>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</si>
  <si>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</si>
  <si>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</si>
  <si>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</si>
  <si>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</si>
  <si>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</si>
  <si>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</si>
  <si>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</si>
  <si>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</si>
  <si>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</si>
  <si>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</si>
  <si>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</si>
  <si>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</si>
  <si>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</si>
  <si>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</si>
  <si>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</si>
  <si>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</si>
  <si>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</si>
  <si>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</si>
  <si>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</si>
  <si>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</si>
  <si>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</si>
  <si>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</si>
  <si>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</si>
  <si>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</si>
  <si>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</si>
  <si>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</si>
  <si>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</si>
  <si>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</si>
  <si>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</si>
  <si>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</si>
  <si>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</si>
  <si>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</si>
  <si>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</si>
  <si>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</si>
  <si>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</si>
  <si>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</si>
  <si>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</si>
  <si>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</si>
  <si>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</si>
  <si>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</si>
  <si>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</si>
  <si>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</si>
  <si>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</si>
  <si>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</si>
  <si>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</si>
  <si>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</si>
  <si>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</si>
  <si>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</si>
  <si>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</si>
  <si>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</si>
  <si>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</si>
  <si>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</si>
  <si>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</si>
  <si>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</si>
  <si>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</si>
  <si>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</si>
  <si>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</si>
  <si>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</si>
  <si>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</si>
  <si>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</si>
  <si>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</si>
  <si>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</si>
  <si>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</si>
  <si>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</si>
  <si>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</si>
  <si>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</si>
  <si>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</si>
  <si>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</si>
  <si>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</si>
  <si>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</si>
  <si>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</si>
  <si>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</si>
  <si>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</si>
  <si>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</si>
  <si>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</si>
  <si>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</si>
  <si>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</si>
  <si>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</si>
  <si>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</si>
  <si>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</si>
  <si>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</si>
  <si>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</si>
  <si>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</si>
  <si>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</si>
  <si>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</si>
  <si>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</si>
  <si>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</si>
  <si>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</si>
  <si>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</si>
  <si>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</si>
  <si>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</si>
  <si>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</si>
  <si>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</si>
  <si>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</si>
  <si>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</si>
  <si>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</si>
  <si>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</si>
  <si>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</si>
  <si>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</si>
  <si>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</si>
  <si>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</si>
  <si>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</si>
  <si>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</si>
  <si>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</si>
  <si>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</si>
  <si>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</si>
  <si>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</si>
  <si>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</si>
  <si>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</si>
  <si>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</si>
  <si>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</si>
  <si>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</si>
  <si>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</si>
  <si>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</si>
  <si>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</si>
  <si>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</si>
  <si>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</si>
  <si>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</si>
  <si>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</si>
  <si>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</si>
  <si>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</si>
  <si>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</si>
  <si>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</si>
  <si>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</si>
  <si>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</si>
  <si>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</si>
  <si>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</si>
  <si>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</si>
  <si>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</si>
  <si>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</si>
  <si>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</si>
  <si>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</si>
  <si>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</si>
  <si>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</si>
  <si>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</si>
  <si>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</si>
  <si>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</si>
  <si>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</si>
  <si>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</si>
  <si>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</si>
  <si>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</si>
  <si>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</si>
  <si>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</si>
  <si>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</si>
  <si>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</si>
  <si>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</si>
  <si>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</si>
  <si>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</si>
  <si>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</si>
  <si>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</si>
  <si>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</si>
  <si>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</si>
  <si>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</si>
  <si>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</si>
  <si>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</si>
  <si>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</si>
  <si>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</si>
  <si>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</si>
  <si>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</si>
  <si>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</si>
  <si>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</si>
  <si>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</si>
  <si>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</si>
  <si>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</si>
  <si>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</si>
  <si>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</si>
  <si>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</si>
  <si>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</si>
  <si>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</si>
  <si>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</si>
  <si>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</si>
  <si>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</si>
  <si>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</si>
  <si>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</si>
  <si>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</si>
  <si>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</si>
  <si>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</si>
  <si>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</si>
  <si>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</si>
  <si>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</si>
  <si>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</si>
  <si>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</si>
  <si>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</si>
  <si>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</si>
  <si>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</si>
  <si>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</si>
  <si>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</si>
  <si>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</si>
  <si>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</si>
  <si>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</si>
  <si>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</si>
  <si>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</si>
  <si>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</si>
  <si>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</si>
  <si>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</si>
  <si>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</si>
  <si>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</si>
  <si>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</si>
  <si>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</si>
  <si>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</si>
  <si>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</si>
  <si>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</si>
  <si>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</si>
  <si>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</si>
  <si>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</si>
  <si>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</si>
  <si>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</si>
  <si>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</si>
  <si>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</si>
  <si>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</si>
  <si>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</si>
  <si>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</si>
  <si>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</si>
  <si>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</si>
  <si>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</si>
  <si>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</si>
  <si>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</si>
  <si>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</si>
  <si>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</si>
  <si>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</si>
  <si>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</si>
  <si>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</si>
  <si>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</si>
  <si>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</si>
  <si>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</si>
  <si>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</si>
  <si>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</si>
  <si>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</si>
  <si>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</si>
  <si>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</si>
  <si>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</si>
  <si>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</si>
  <si>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</si>
  <si>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</si>
  <si>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</si>
  <si>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</si>
  <si>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</si>
  <si>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</si>
  <si>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</si>
  <si>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</si>
  <si>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</si>
  <si>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</si>
  <si>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</si>
  <si>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</si>
  <si>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</si>
  <si>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</si>
  <si>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</si>
  <si>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</si>
  <si>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</si>
  <si>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</si>
  <si>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</si>
  <si>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</si>
  <si>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</si>
  <si>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</si>
  <si>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</si>
  <si>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</si>
  <si>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</si>
  <si>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</si>
  <si>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</si>
  <si>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</si>
  <si>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</si>
  <si>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</si>
  <si>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</si>
  <si>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</si>
  <si>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</si>
  <si>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</si>
  <si>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</si>
  <si>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</si>
  <si>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</si>
  <si>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</si>
  <si>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</si>
  <si>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</si>
  <si>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</si>
  <si>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</si>
  <si>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</si>
  <si>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</si>
  <si>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</si>
  <si>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</si>
  <si>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</si>
  <si>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</si>
  <si>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</si>
  <si>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</si>
  <si>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</si>
  <si>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</si>
  <si>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</si>
  <si>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</si>
  <si>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</si>
  <si>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</si>
  <si>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</si>
  <si>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</si>
  <si>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</si>
  <si>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</si>
  <si>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</si>
  <si>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</si>
  <si>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</si>
  <si>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</si>
  <si>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</si>
  <si>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</si>
  <si>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</si>
  <si>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</si>
  <si>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</si>
  <si>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</si>
  <si>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</si>
  <si>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</si>
  <si>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</si>
  <si>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</si>
  <si>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</si>
  <si>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</si>
  <si>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</si>
  <si>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</si>
  <si>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</si>
  <si>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</si>
  <si>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</si>
  <si>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</si>
  <si>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</si>
  <si>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</si>
  <si>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</si>
  <si>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</si>
  <si>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</si>
  <si>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</si>
  <si>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</si>
  <si>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</si>
  <si>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</si>
  <si>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</si>
  <si>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</si>
  <si>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</si>
  <si>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</si>
  <si>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</si>
  <si>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</si>
  <si>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</si>
  <si>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</si>
  <si>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</si>
  <si>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</si>
  <si>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</si>
  <si>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</si>
  <si>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</si>
  <si>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</si>
  <si>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</si>
  <si>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</si>
  <si>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</si>
  <si>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</si>
  <si>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</si>
  <si>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</si>
  <si>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</si>
  <si>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</si>
  <si>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</si>
  <si>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</si>
  <si>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</si>
  <si>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</si>
  <si>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</si>
  <si>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</si>
  <si>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</si>
  <si>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</si>
  <si>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</si>
  <si>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</si>
  <si>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</si>
  <si>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</si>
  <si>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</si>
  <si>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</si>
  <si>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</si>
  <si>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</si>
  <si>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</si>
  <si>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</si>
  <si>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</si>
  <si>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</si>
  <si>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</si>
  <si>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</si>
  <si>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</si>
  <si>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</si>
  <si>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</si>
  <si>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</si>
  <si>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</si>
  <si>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</si>
  <si>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</si>
  <si>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</si>
  <si>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</si>
  <si>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</si>
  <si>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</si>
  <si>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</si>
  <si>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</si>
  <si>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</si>
  <si>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</si>
  <si>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</si>
  <si>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</si>
  <si>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</si>
  <si>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</si>
  <si>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</si>
  <si>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</si>
  <si>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</si>
  <si>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</si>
  <si>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</si>
  <si>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</si>
  <si>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</si>
  <si>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</si>
  <si>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</si>
  <si>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</si>
  <si>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</si>
  <si>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</si>
  <si>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</si>
  <si>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</si>
  <si>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</si>
  <si>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</si>
  <si>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</si>
  <si>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</si>
  <si>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</si>
  <si>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</si>
  <si>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</si>
  <si>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</si>
  <si>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</si>
  <si>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</si>
  <si>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</si>
  <si>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</si>
  <si>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</si>
  <si>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</si>
  <si>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</si>
  <si>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</si>
  <si>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</si>
  <si>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</si>
  <si>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</si>
  <si>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</si>
  <si>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</si>
  <si>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</si>
  <si>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</si>
  <si>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</si>
  <si>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</si>
  <si>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</si>
  <si>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</si>
  <si>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</si>
  <si>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</si>
  <si>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</si>
  <si>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</si>
  <si>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</si>
  <si>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</si>
  <si>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</si>
  <si>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</si>
  <si>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</si>
  <si>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</si>
  <si>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</si>
  <si>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</si>
  <si>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</si>
  <si>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</si>
  <si>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</si>
  <si>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</si>
  <si>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</si>
  <si>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</si>
  <si>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</si>
  <si>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</si>
  <si>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</si>
  <si>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</si>
  <si>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</si>
  <si>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</si>
  <si>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</si>
  <si>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</si>
  <si>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</si>
  <si>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</si>
  <si>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</si>
  <si>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</si>
  <si>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</si>
  <si>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</si>
  <si>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</si>
  <si>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</si>
  <si>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</si>
  <si>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</si>
  <si>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</si>
  <si>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</si>
  <si>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</si>
  <si>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</si>
  <si>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</si>
  <si>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</si>
  <si>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</si>
  <si>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</si>
  <si>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</si>
  <si>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</si>
  <si>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</si>
  <si>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</si>
  <si>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</si>
  <si>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</si>
  <si>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</si>
  <si>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</si>
  <si>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</si>
  <si>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</si>
  <si>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</si>
  <si>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</si>
  <si>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</si>
  <si>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</si>
  <si>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</si>
  <si>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</si>
  <si>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</si>
  <si>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</si>
  <si>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</si>
  <si>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</si>
  <si>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</si>
  <si>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</si>
  <si>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</si>
  <si>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</si>
  <si>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</si>
  <si>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</si>
  <si>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</si>
  <si>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</si>
  <si>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</si>
  <si>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</si>
  <si>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</si>
  <si>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</si>
  <si>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</si>
  <si>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</si>
  <si>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</si>
  <si>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</si>
  <si>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</si>
  <si>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</si>
  <si>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</si>
  <si>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</si>
  <si>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</si>
  <si>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</si>
  <si>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</si>
  <si>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</si>
  <si>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</si>
  <si>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</si>
  <si>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</si>
  <si>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</si>
  <si>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</si>
  <si>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</si>
  <si>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</si>
  <si>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</si>
  <si>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</si>
  <si>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</si>
  <si>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</si>
  <si>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</si>
  <si>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</si>
  <si>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</si>
  <si>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</si>
  <si>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</si>
  <si>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</si>
  <si>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</si>
  <si>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</si>
  <si>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</si>
  <si>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</si>
  <si>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</si>
  <si>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</si>
  <si>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</si>
  <si>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</si>
  <si>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</si>
  <si>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</si>
  <si>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</si>
  <si>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</si>
  <si>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</si>
  <si>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</si>
  <si>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</si>
  <si>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</si>
  <si>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</si>
  <si>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</si>
  <si>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</si>
  <si>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</si>
  <si>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</si>
  <si>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</si>
  <si>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</si>
  <si>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</si>
  <si>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</si>
  <si>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</si>
  <si>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</si>
  <si>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</si>
  <si>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</si>
  <si>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</si>
  <si>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</si>
  <si>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</si>
  <si>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</si>
  <si>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</si>
  <si>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</si>
  <si>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</si>
  <si>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</si>
  <si>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</si>
  <si>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</si>
  <si>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</si>
  <si>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</si>
  <si>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</si>
  <si>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</si>
  <si>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</si>
  <si>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</si>
  <si>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</si>
  <si>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</si>
  <si>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</si>
  <si>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</si>
  <si>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</si>
  <si>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</si>
  <si>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</si>
  <si>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</si>
  <si>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</si>
  <si>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</si>
  <si>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</si>
  <si>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</si>
  <si>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</si>
  <si>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</si>
  <si>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</si>
  <si>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</si>
  <si>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</si>
  <si>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</si>
  <si>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</si>
  <si>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</si>
  <si>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</si>
  <si>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</si>
  <si>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</si>
  <si>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</si>
  <si>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</si>
  <si>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</si>
  <si>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</si>
  <si>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</si>
  <si>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</si>
  <si>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</si>
  <si>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</si>
  <si>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</si>
  <si>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</si>
  <si>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</si>
  <si>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</si>
  <si>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</si>
  <si>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</si>
  <si>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</si>
  <si>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</si>
  <si>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</si>
  <si>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</si>
  <si>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</si>
  <si>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</si>
  <si>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</si>
  <si>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</si>
  <si>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</si>
  <si>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</si>
  <si>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</si>
  <si>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</si>
  <si>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</si>
  <si>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</si>
  <si>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</si>
  <si>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</si>
  <si>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</si>
  <si>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</si>
  <si>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</si>
  <si>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</si>
  <si>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</si>
  <si>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</si>
  <si>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</si>
  <si>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</si>
  <si>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</si>
  <si>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</si>
  <si>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</si>
  <si>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</si>
  <si>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</si>
  <si>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</si>
  <si>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</si>
  <si>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</si>
  <si>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</si>
  <si>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</si>
  <si>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</si>
  <si>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</si>
  <si>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</si>
  <si>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</si>
  <si>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</si>
  <si>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</si>
  <si>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</si>
  <si>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</si>
  <si>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</si>
  <si>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</si>
  <si>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</si>
  <si>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</si>
  <si>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</si>
  <si>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</si>
  <si>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</si>
  <si>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</si>
  <si>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</si>
  <si>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</si>
  <si>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</si>
  <si>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</si>
  <si>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</si>
  <si>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</si>
  <si>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</si>
  <si>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</si>
  <si>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</si>
  <si>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</si>
  <si>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</si>
  <si>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</si>
  <si>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</si>
  <si>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</si>
  <si>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</si>
  <si>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</si>
  <si>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</si>
  <si>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</si>
  <si>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</si>
  <si>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</si>
  <si>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</si>
  <si>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</si>
  <si>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</si>
  <si>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</si>
  <si>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</si>
  <si>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</si>
  <si>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</si>
  <si>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</si>
  <si>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</si>
  <si>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</si>
  <si>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</si>
  <si>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</si>
  <si>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</si>
  <si>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</si>
  <si>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</si>
  <si>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</si>
  <si>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</si>
  <si>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</si>
  <si>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</si>
  <si>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</si>
  <si>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</si>
  <si>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</si>
  <si>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</si>
  <si>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</si>
  <si>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</si>
  <si>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</si>
  <si>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</si>
  <si>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</si>
  <si>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</si>
  <si>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</si>
  <si>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</si>
  <si>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</si>
  <si>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</si>
  <si>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</si>
  <si>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</si>
  <si>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</si>
  <si>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</si>
  <si>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</si>
  <si>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</si>
  <si>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</si>
  <si>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</si>
  <si>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</si>
  <si>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</si>
  <si>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</si>
  <si>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</si>
  <si>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</si>
  <si>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</si>
  <si>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</si>
  <si>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</si>
  <si>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</si>
  <si>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</si>
  <si>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</si>
  <si>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</si>
  <si>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</si>
  <si>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</si>
  <si>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</si>
  <si>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</si>
  <si>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</si>
  <si>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</si>
  <si>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</si>
  <si>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</si>
  <si>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</si>
  <si>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</si>
  <si>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</si>
  <si>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</si>
  <si>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</si>
  <si>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</si>
  <si>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</si>
  <si>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</si>
  <si>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</si>
  <si>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</si>
  <si>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</si>
  <si>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</si>
  <si>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</si>
  <si>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</si>
  <si>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</si>
  <si>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</si>
  <si>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</si>
  <si>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</si>
  <si>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</si>
  <si>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</si>
  <si>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</si>
  <si>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</si>
  <si>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</si>
  <si>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</si>
  <si>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</si>
  <si>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</si>
  <si>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</si>
  <si>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</si>
  <si>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</si>
  <si>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</si>
  <si>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</si>
  <si>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</si>
  <si>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</si>
  <si>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</si>
  <si>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</si>
  <si>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</si>
  <si>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</si>
  <si>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</si>
  <si>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</si>
  <si>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</si>
  <si>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</si>
  <si>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</si>
  <si>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</si>
  <si>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</si>
  <si>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</si>
  <si>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</si>
  <si>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</si>
  <si>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</si>
  <si>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</si>
  <si>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</si>
  <si>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</si>
  <si>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</si>
  <si>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</si>
  <si>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</si>
  <si>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</si>
  <si>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</si>
  <si>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</si>
  <si>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</si>
  <si>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</si>
  <si>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</si>
  <si>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</si>
  <si>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</si>
  <si>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</si>
  <si>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</si>
  <si>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</si>
  <si>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</si>
  <si>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</si>
  <si>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</si>
  <si>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</si>
  <si>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</si>
  <si>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</si>
  <si>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</si>
  <si>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</si>
  <si>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</si>
  <si>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</si>
  <si>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</si>
  <si>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</si>
  <si>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</si>
  <si>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</si>
  <si>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</si>
  <si>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</si>
  <si>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</si>
  <si>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</si>
  <si>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</si>
  <si>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</si>
  <si>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</si>
  <si>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</si>
  <si>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</si>
  <si>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</si>
  <si>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</si>
  <si>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</si>
  <si>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</si>
  <si>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</si>
  <si>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</si>
  <si>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</si>
  <si>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</si>
  <si>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</si>
  <si>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</si>
  <si>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</si>
  <si>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</si>
  <si>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</si>
  <si>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</si>
  <si>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</si>
  <si>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</si>
  <si>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</si>
  <si>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</si>
  <si>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</si>
  <si>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</si>
  <si>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</si>
  <si>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</si>
  <si>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</si>
  <si>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</si>
  <si>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</si>
  <si>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</si>
  <si>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</si>
  <si>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</si>
  <si>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</si>
  <si>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</si>
  <si>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</si>
  <si>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</si>
  <si>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</si>
  <si>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</si>
  <si>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</si>
  <si>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</si>
  <si>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</si>
  <si>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</si>
  <si>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</si>
  <si>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</si>
  <si>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</si>
  <si>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</si>
  <si>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</si>
  <si>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</si>
  <si>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</si>
  <si>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</si>
  <si>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</si>
  <si>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</si>
  <si>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</si>
  <si>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</si>
  <si>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</si>
  <si>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</si>
  <si>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</si>
  <si>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</si>
  <si>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</si>
  <si>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</si>
  <si>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</si>
  <si>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</si>
  <si>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</si>
  <si>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</si>
  <si>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</si>
  <si>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</si>
  <si>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</si>
  <si>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</si>
  <si>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</si>
  <si>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</si>
  <si>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</si>
  <si>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</si>
  <si>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</si>
  <si>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</si>
  <si>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</si>
  <si>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</si>
  <si>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</si>
  <si>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</si>
  <si>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</si>
  <si>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</si>
  <si>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</si>
  <si>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</si>
  <si>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</si>
  <si>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</si>
  <si>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</si>
  <si>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</si>
  <si>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</si>
  <si>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</si>
  <si>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</si>
  <si>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</si>
  <si>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</si>
  <si>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</si>
  <si>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</si>
  <si>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</si>
  <si>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</si>
  <si>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</si>
  <si>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</si>
  <si>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</si>
  <si>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</si>
  <si>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</si>
  <si>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</si>
  <si>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</si>
  <si>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</si>
  <si>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</si>
  <si>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</si>
  <si>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</si>
  <si>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</si>
  <si>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</si>
  <si>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</si>
  <si>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</si>
  <si>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</si>
  <si>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</si>
  <si>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</si>
  <si>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</si>
  <si>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</si>
  <si>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</si>
  <si>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</si>
  <si>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</si>
  <si>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</si>
  <si>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</si>
  <si>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</si>
  <si>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</si>
  <si>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</si>
  <si>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</si>
  <si>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</si>
  <si>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</si>
  <si>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</si>
  <si>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</si>
  <si>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</si>
  <si>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</si>
  <si>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</si>
  <si>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</si>
  <si>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</si>
  <si>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</si>
  <si>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</si>
  <si>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</si>
  <si>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</si>
  <si>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</si>
  <si>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</si>
  <si>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</si>
  <si>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</si>
  <si>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</si>
  <si>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</si>
  <si>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</si>
  <si>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</si>
  <si>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</si>
  <si>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</si>
  <si>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</si>
  <si>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</si>
  <si>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</si>
  <si>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</si>
  <si>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</si>
  <si>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</si>
  <si>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</si>
  <si>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</si>
  <si>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</si>
  <si>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</si>
  <si>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</si>
  <si>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</si>
  <si>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</si>
  <si>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</si>
  <si>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</si>
  <si>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</si>
  <si>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</si>
  <si>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</si>
  <si>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</si>
  <si>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</si>
  <si>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</si>
  <si>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</si>
  <si>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</si>
  <si>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</si>
  <si>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</si>
  <si>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</si>
  <si>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</si>
  <si>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</si>
  <si>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</si>
  <si>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</si>
  <si>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</si>
  <si>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</si>
  <si>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</si>
  <si>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</si>
  <si>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</si>
  <si>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</si>
  <si>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</si>
  <si>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</si>
  <si>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</si>
  <si>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</si>
  <si>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</si>
  <si>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</si>
  <si>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</si>
  <si>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</si>
  <si>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</si>
  <si>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</si>
  <si>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</si>
  <si>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</si>
  <si>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</si>
  <si>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</si>
  <si>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</si>
  <si>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</si>
  <si>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</si>
  <si>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</si>
  <si>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</si>
  <si>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</si>
  <si>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</si>
  <si>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</si>
  <si>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</si>
  <si>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</si>
  <si>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</si>
  <si>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</si>
  <si>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</si>
  <si>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</si>
  <si>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</si>
  <si>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</si>
  <si>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</si>
  <si>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</si>
  <si>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</si>
  <si>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</si>
  <si>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</si>
  <si>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</si>
  <si>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</si>
  <si>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</si>
  <si>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</si>
  <si>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</si>
  <si>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</si>
  <si>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</si>
  <si>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</si>
  <si>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</si>
  <si>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</si>
  <si>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</si>
  <si>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</si>
  <si>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</si>
  <si>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</si>
  <si>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</si>
  <si>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</si>
  <si>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</si>
  <si>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</si>
  <si>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</si>
  <si>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</si>
  <si>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</si>
  <si>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</si>
  <si>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</si>
  <si>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</si>
  <si>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</si>
  <si>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</si>
  <si>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</si>
  <si>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</si>
  <si>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</si>
  <si>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</si>
  <si>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</si>
  <si>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</si>
  <si>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</si>
  <si>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</si>
  <si>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</si>
  <si>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</si>
  <si>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</si>
  <si>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</si>
  <si>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</si>
  <si>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</si>
  <si>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</si>
  <si>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</si>
  <si>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</si>
  <si>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</si>
  <si>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</si>
  <si>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</si>
  <si>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</si>
  <si>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</si>
  <si>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</si>
  <si>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</si>
  <si>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</si>
  <si>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</si>
  <si>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</si>
  <si>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</si>
  <si>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</si>
  <si>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</si>
  <si>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</si>
  <si>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</si>
  <si>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</si>
  <si>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</si>
  <si>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</si>
  <si>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</si>
  <si>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</si>
  <si>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</si>
  <si>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</si>
  <si>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</si>
  <si>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</si>
  <si>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</si>
  <si>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</si>
  <si>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</si>
  <si>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</si>
  <si>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</si>
  <si>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</si>
  <si>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</si>
  <si>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</si>
  <si>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</si>
  <si>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</si>
  <si>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</si>
  <si>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</si>
  <si>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</si>
  <si>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</si>
  <si>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</si>
  <si>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</si>
  <si>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</si>
  <si>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</si>
  <si>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</si>
  <si>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</si>
  <si>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</si>
  <si>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</si>
  <si>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</si>
  <si>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</si>
  <si>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</si>
  <si>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</si>
  <si>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</si>
  <si>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</si>
  <si>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</si>
  <si>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</si>
  <si>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</si>
  <si>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</si>
  <si>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</si>
  <si>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</si>
  <si>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</si>
  <si>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</si>
  <si>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</si>
  <si>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</si>
  <si>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</si>
  <si>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</si>
  <si>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</si>
  <si>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</si>
  <si>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</si>
  <si>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</si>
  <si>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</si>
  <si>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</si>
  <si>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</si>
  <si>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</si>
  <si>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</si>
  <si>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</si>
  <si>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</si>
  <si>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</si>
  <si>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</si>
  <si>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</si>
  <si>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</si>
  <si>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</si>
  <si>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</si>
  <si>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</si>
  <si>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</si>
  <si>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</si>
  <si>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</si>
  <si>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</si>
  <si>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</si>
  <si>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</si>
  <si>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</si>
  <si>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</si>
  <si>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</si>
  <si>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</si>
  <si>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</si>
  <si>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</si>
  <si>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</si>
  <si>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</si>
  <si>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</si>
  <si>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</si>
  <si>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</si>
  <si>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</si>
  <si>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</si>
  <si>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</si>
  <si>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</si>
  <si>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</si>
  <si>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</si>
  <si>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</si>
  <si>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</si>
  <si>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</si>
  <si>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</si>
  <si>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</si>
  <si>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</si>
  <si>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</si>
  <si>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</si>
  <si>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</si>
  <si>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</si>
  <si>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</si>
  <si>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</si>
  <si>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</si>
  <si>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</si>
  <si>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</si>
  <si>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</si>
  <si>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</si>
  <si>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</si>
  <si>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</si>
  <si>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</si>
  <si>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</si>
  <si>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</si>
  <si>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</si>
  <si>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</si>
  <si>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</si>
  <si>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</si>
  <si>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</si>
  <si>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</si>
  <si>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</si>
  <si>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</si>
  <si>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</si>
  <si>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</si>
  <si>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</si>
  <si>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</si>
  <si>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</si>
  <si>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</si>
  <si>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</si>
  <si>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</si>
  <si>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</si>
  <si>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</si>
  <si>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</si>
  <si>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</si>
  <si>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</si>
  <si>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</si>
  <si>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</si>
  <si>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</si>
  <si>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</si>
  <si>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</si>
  <si>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</si>
  <si>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</si>
  <si>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</si>
  <si>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</si>
  <si>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</si>
  <si>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</si>
  <si>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</si>
  <si>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</si>
  <si>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</si>
  <si>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</si>
  <si>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</si>
  <si>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</si>
  <si>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</si>
  <si>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</si>
  <si>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</si>
  <si>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</si>
  <si>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</si>
  <si>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</si>
  <si>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</si>
  <si>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</si>
  <si>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</si>
  <si>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</si>
  <si>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</si>
  <si>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</si>
  <si>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</si>
  <si>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</si>
  <si>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</si>
  <si>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</si>
  <si>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</si>
  <si>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</si>
  <si>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</si>
  <si>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</si>
  <si>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</si>
  <si>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</si>
  <si>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</si>
  <si>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</si>
  <si>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</si>
  <si>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</si>
  <si>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</si>
  <si>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</si>
  <si>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</si>
  <si>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</si>
  <si>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</si>
  <si>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</si>
  <si>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</si>
  <si>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</si>
  <si>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</si>
  <si>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</si>
  <si>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</si>
  <si>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</si>
  <si>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</si>
  <si>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</si>
  <si>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</si>
  <si>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</si>
  <si>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</si>
  <si>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</si>
  <si>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</si>
  <si>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</si>
  <si>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</si>
  <si>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</si>
  <si>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</si>
  <si>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</si>
  <si>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</si>
  <si>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</si>
  <si>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</si>
  <si>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</si>
  <si>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</si>
  <si>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</si>
  <si>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</si>
  <si>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</si>
  <si>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</si>
  <si>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</si>
  <si>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</si>
  <si>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</si>
  <si>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</si>
  <si>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</si>
  <si>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</si>
  <si>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</si>
  <si>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</si>
  <si>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</si>
  <si>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</si>
  <si>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</si>
  <si>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</si>
  <si>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</si>
  <si>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</si>
  <si>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</si>
  <si>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</si>
  <si>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</si>
  <si>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</si>
  <si>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</si>
  <si>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</si>
  <si>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</si>
  <si>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</si>
  <si>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</si>
  <si>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</si>
  <si>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</si>
  <si>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</si>
  <si>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</si>
  <si>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</si>
  <si>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</si>
  <si>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</si>
  <si>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</si>
  <si>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</si>
  <si>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</si>
  <si>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</si>
  <si>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</si>
  <si>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</si>
  <si>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</si>
  <si>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</si>
  <si>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</si>
  <si>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</si>
  <si>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</si>
  <si>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</si>
  <si>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</si>
  <si>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</si>
  <si>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</si>
  <si>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</si>
  <si>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</si>
  <si>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</si>
  <si>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</si>
  <si>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</si>
  <si>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</si>
  <si>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</si>
  <si>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</si>
  <si>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</si>
  <si>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</si>
  <si>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</si>
  <si>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</si>
  <si>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</si>
  <si>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</si>
  <si>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</si>
  <si>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</si>
  <si>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</si>
  <si>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</si>
  <si>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</si>
  <si>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</si>
  <si>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</si>
  <si>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</si>
  <si>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</si>
  <si>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</si>
  <si>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</si>
  <si>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</si>
  <si>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</si>
  <si>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</si>
  <si>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</si>
  <si>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</si>
  <si>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</si>
  <si>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</si>
  <si>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</si>
  <si>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</si>
  <si>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</si>
  <si>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</si>
  <si>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</si>
  <si>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</si>
  <si>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</si>
  <si>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</si>
  <si>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</si>
  <si>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</si>
  <si>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</si>
  <si>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</si>
  <si>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</si>
  <si>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</si>
  <si>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</si>
  <si>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</si>
  <si>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</si>
  <si>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</si>
  <si>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</si>
  <si>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</si>
  <si>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</si>
  <si>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</si>
  <si>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</si>
  <si>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</si>
  <si>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</si>
  <si>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</si>
  <si>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</si>
  <si>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</si>
  <si>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</si>
  <si>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</si>
  <si>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</si>
  <si>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</si>
  <si>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</si>
  <si>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</si>
  <si>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</si>
  <si>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</si>
  <si>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</si>
  <si>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</si>
  <si>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</si>
  <si>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</si>
  <si>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</si>
  <si>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</si>
  <si>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</si>
  <si>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</si>
  <si>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</si>
  <si>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</si>
  <si>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</si>
  <si>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</si>
  <si>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</si>
  <si>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</si>
  <si>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</si>
  <si>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</si>
  <si>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</si>
  <si>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</si>
  <si>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</si>
  <si>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</si>
  <si>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</si>
  <si>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</si>
  <si>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</si>
  <si>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</si>
  <si>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</si>
  <si>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</si>
  <si>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</si>
  <si>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</si>
  <si>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</si>
  <si>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</si>
  <si>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</si>
  <si>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</si>
  <si>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</si>
  <si>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</si>
  <si>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</si>
  <si>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</si>
  <si>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</si>
  <si>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</si>
  <si>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</si>
  <si>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</si>
  <si>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</si>
  <si>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</si>
  <si>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</si>
  <si>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</si>
  <si>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</si>
  <si>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</si>
  <si>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</si>
  <si>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</si>
  <si>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</si>
  <si>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</si>
  <si>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</si>
  <si>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</si>
  <si>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</si>
  <si>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</si>
  <si>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</si>
  <si>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</si>
  <si>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</si>
  <si>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</si>
  <si>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</si>
  <si>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</si>
  <si>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</si>
  <si>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</si>
  <si>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</si>
  <si>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</si>
  <si>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</si>
  <si>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</si>
  <si>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</si>
  <si>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</si>
  <si>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</si>
  <si>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</si>
  <si>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</si>
  <si>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</si>
  <si>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</si>
  <si>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</si>
  <si>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</si>
  <si>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</si>
  <si>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</si>
  <si>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</si>
  <si>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</si>
  <si>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</si>
  <si>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</si>
  <si>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</si>
  <si>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</si>
  <si>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</si>
  <si>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</si>
  <si>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</si>
  <si>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</si>
  <si>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</si>
  <si>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</si>
  <si>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</si>
  <si>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</si>
  <si>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</si>
  <si>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</si>
  <si>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</si>
  <si>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</si>
  <si>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</si>
  <si>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</si>
  <si>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</si>
  <si>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</si>
  <si>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</si>
  <si>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</si>
  <si>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</si>
  <si>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</si>
  <si>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</si>
  <si>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</si>
  <si>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</si>
  <si>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</si>
  <si>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</si>
  <si>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</si>
  <si>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</si>
  <si>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</si>
  <si>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</si>
  <si>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</si>
  <si>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</si>
  <si>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</si>
  <si>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</si>
  <si>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</si>
  <si>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</si>
  <si>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</si>
  <si>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</si>
  <si>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</si>
  <si>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</si>
  <si>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</si>
  <si>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</si>
  <si>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</si>
  <si>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</si>
  <si>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</si>
  <si>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</si>
  <si>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</si>
  <si>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</si>
  <si>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</si>
  <si>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</si>
  <si>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</si>
  <si>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</si>
  <si>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</si>
  <si>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</si>
  <si>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</si>
  <si>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</si>
  <si>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</si>
  <si>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</si>
  <si>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</si>
  <si>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</si>
  <si>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</si>
  <si>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</si>
  <si>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</si>
  <si>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</si>
  <si>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</si>
  <si>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</si>
  <si>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</si>
  <si>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</si>
  <si>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</si>
  <si>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</si>
  <si>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</si>
  <si>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</si>
  <si>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</si>
  <si>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</si>
  <si>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</si>
  <si>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</si>
  <si>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</si>
  <si>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</si>
  <si>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</si>
  <si>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</si>
  <si>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</si>
  <si>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</si>
  <si>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</si>
  <si>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</si>
  <si>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</si>
  <si>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</si>
  <si>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</si>
  <si>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</si>
  <si>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</si>
  <si>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</si>
  <si>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</si>
  <si>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</si>
  <si>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</si>
  <si>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</si>
  <si>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</si>
  <si>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</si>
  <si>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</si>
  <si>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</si>
  <si>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</si>
  <si>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</si>
  <si>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</si>
  <si>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</si>
  <si>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</si>
  <si>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</si>
  <si>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</si>
  <si>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</si>
  <si>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</si>
  <si>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</si>
  <si>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</si>
  <si>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</si>
  <si>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</si>
  <si>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</si>
  <si>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</si>
  <si>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</si>
  <si>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</si>
  <si>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</si>
  <si>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</si>
  <si>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</si>
  <si>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</si>
  <si>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</si>
  <si>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</si>
  <si>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</si>
  <si>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</si>
  <si>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</si>
  <si>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</si>
  <si>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</si>
  <si>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</si>
  <si>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</si>
  <si>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</si>
  <si>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</si>
  <si>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</si>
  <si>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</si>
  <si>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</si>
  <si>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</si>
  <si>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</si>
  <si>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</si>
  <si>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</si>
  <si>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</si>
  <si>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</si>
  <si>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</si>
  <si>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</si>
  <si>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</si>
  <si>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</si>
  <si>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</si>
  <si>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</si>
  <si>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</si>
  <si>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</si>
  <si>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</si>
  <si>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</si>
  <si>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</si>
  <si>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</si>
  <si>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</si>
  <si>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</si>
  <si>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</si>
  <si>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</si>
  <si>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</si>
  <si>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</si>
  <si>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</si>
  <si>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</si>
  <si>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</si>
  <si>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</si>
  <si>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</si>
  <si>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</si>
  <si>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</si>
  <si>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</si>
  <si>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</si>
  <si>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</si>
  <si>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</si>
  <si>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</si>
  <si>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</si>
  <si>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</si>
  <si>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</si>
  <si>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</si>
  <si>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</si>
  <si>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</si>
  <si>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</si>
  <si>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</si>
  <si>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</si>
  <si>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</si>
  <si>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</si>
  <si>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</si>
  <si>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</si>
  <si>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</si>
  <si>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</si>
  <si>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</si>
  <si>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</si>
  <si>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</si>
  <si>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</si>
  <si>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</si>
  <si>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</si>
  <si>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</si>
  <si>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</si>
  <si>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</si>
  <si>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</si>
  <si>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</si>
  <si>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</si>
  <si>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</si>
  <si>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</si>
  <si>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</si>
  <si>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</si>
  <si>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</si>
  <si>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</si>
  <si>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</si>
  <si>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</si>
  <si>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</si>
  <si>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</si>
  <si>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</si>
  <si>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</si>
  <si>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</si>
  <si>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</si>
  <si>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</si>
  <si>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</si>
  <si>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</si>
  <si>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</si>
  <si>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</si>
  <si>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</si>
  <si>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</si>
  <si>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</si>
  <si>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</si>
  <si>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</si>
  <si>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</si>
  <si>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</si>
  <si>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</si>
  <si>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</si>
  <si>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</si>
  <si>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</si>
  <si>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</si>
  <si>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</si>
  <si>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</si>
  <si>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</si>
  <si>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</si>
  <si>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</si>
  <si>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</si>
  <si>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</si>
  <si>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</si>
  <si>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</si>
  <si>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</si>
  <si>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</si>
  <si>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</si>
  <si>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</si>
  <si>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</si>
  <si>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</si>
  <si>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</si>
  <si>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</si>
  <si>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</si>
  <si>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</si>
  <si>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</si>
  <si>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</si>
  <si>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</si>
  <si>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</si>
  <si>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</si>
  <si>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</si>
  <si>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</si>
  <si>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</si>
  <si>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</si>
  <si>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</si>
  <si>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</si>
  <si>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</si>
  <si>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</si>
  <si>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</si>
  <si>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</si>
  <si>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</si>
  <si>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</si>
  <si>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</si>
  <si>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</si>
  <si>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</si>
  <si>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</si>
  <si>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</si>
  <si>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</si>
  <si>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</si>
  <si>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</si>
  <si>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</si>
  <si>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</si>
  <si>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</si>
  <si>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</si>
  <si>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</si>
  <si>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</si>
  <si>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</si>
  <si>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</si>
  <si>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</si>
  <si>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</si>
  <si>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</si>
  <si>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</si>
  <si>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</si>
  <si>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</si>
  <si>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</si>
  <si>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</si>
  <si>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</si>
  <si>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</si>
  <si>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</si>
  <si>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</si>
  <si>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</si>
  <si>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</si>
  <si>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</si>
  <si>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</si>
  <si>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</si>
  <si>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</si>
  <si>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</si>
  <si>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</si>
  <si>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</si>
  <si>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</si>
  <si>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</si>
  <si>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</si>
  <si>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</si>
  <si>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</si>
  <si>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</si>
  <si>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</si>
  <si>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</si>
  <si>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</si>
  <si>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</si>
  <si>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</si>
  <si>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</si>
  <si>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</si>
  <si>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</si>
  <si>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</si>
  <si>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</si>
  <si>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</si>
  <si>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</si>
  <si>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</si>
  <si>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</si>
  <si>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</si>
  <si>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</si>
  <si>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</si>
  <si>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</si>
  <si>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</si>
  <si>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</si>
  <si>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</si>
  <si>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</si>
  <si>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</si>
  <si>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</si>
  <si>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</si>
  <si>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</si>
  <si>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</si>
  <si>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</si>
  <si>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</si>
  <si>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</si>
  <si>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</si>
  <si>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</si>
  <si>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</si>
  <si>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</si>
  <si>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</si>
  <si>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</si>
  <si>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</si>
  <si>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</si>
  <si>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</si>
  <si>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</si>
  <si>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</si>
  <si>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</si>
  <si>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</si>
  <si>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</si>
  <si>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</si>
  <si>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</si>
  <si>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</si>
  <si>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</si>
  <si>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</si>
  <si>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</si>
  <si>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</si>
  <si>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</si>
  <si>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</si>
  <si>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</si>
  <si>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</si>
  <si>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</si>
  <si>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</si>
  <si>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</si>
  <si>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</si>
  <si>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</si>
  <si>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</si>
  <si>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</si>
  <si>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</si>
  <si>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</si>
  <si>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</si>
  <si>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</si>
  <si>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</si>
  <si>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</si>
  <si>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</si>
  <si>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</si>
  <si>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</si>
  <si>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</si>
  <si>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</si>
  <si>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</si>
  <si>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</si>
  <si>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</si>
  <si>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</si>
  <si>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</si>
  <si>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</si>
  <si>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</si>
  <si>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</si>
  <si>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</si>
  <si>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</si>
  <si>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</si>
  <si>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</si>
  <si>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</si>
  <si>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</si>
  <si>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</si>
  <si>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</si>
  <si>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</si>
  <si>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</si>
  <si>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</si>
  <si>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</si>
  <si>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</si>
  <si>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</si>
  <si>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</si>
  <si>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</si>
  <si>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</si>
  <si>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</si>
  <si>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</si>
  <si>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</si>
  <si>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</si>
  <si>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</si>
  <si>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</si>
  <si>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</si>
  <si>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</si>
  <si>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</si>
  <si>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</si>
  <si>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</si>
  <si>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</si>
  <si>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</si>
  <si>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</si>
  <si>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</si>
  <si>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</si>
  <si>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</si>
  <si>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</si>
  <si>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</si>
  <si>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</si>
  <si>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</si>
  <si>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</si>
  <si>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</si>
  <si>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</si>
  <si>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</si>
  <si>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</si>
  <si>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</si>
  <si>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</si>
  <si>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</si>
  <si>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</si>
  <si>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</si>
  <si>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</si>
  <si>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</si>
  <si>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</si>
  <si>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</si>
  <si>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</si>
  <si>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</si>
  <si>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</si>
  <si>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</si>
  <si>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</si>
  <si>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</si>
  <si>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</si>
  <si>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</si>
  <si>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</si>
  <si>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</si>
  <si>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</si>
  <si>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</si>
  <si>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</si>
  <si>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</si>
  <si>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</si>
  <si>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</si>
  <si>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</si>
  <si>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</si>
  <si>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</si>
  <si>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</si>
  <si>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</si>
  <si>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</si>
  <si>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</si>
  <si>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</si>
  <si>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</si>
  <si>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</si>
  <si>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</si>
  <si>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</si>
  <si>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</si>
  <si>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</si>
  <si>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</si>
  <si>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</si>
  <si>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</si>
  <si>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</si>
  <si>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</si>
  <si>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</si>
  <si>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</si>
  <si>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</si>
  <si>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</si>
  <si>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</si>
  <si>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</si>
  <si>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</si>
  <si>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</si>
  <si>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</si>
  <si>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</si>
  <si>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</si>
  <si>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</si>
  <si>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</si>
  <si>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</si>
  <si>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</si>
  <si>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</si>
  <si>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</si>
  <si>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</si>
  <si>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</si>
  <si>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</si>
  <si>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</si>
  <si>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</si>
  <si>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</si>
  <si>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</si>
  <si>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</si>
  <si>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</si>
  <si>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</si>
  <si>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</si>
  <si>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</si>
  <si>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</si>
  <si>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</si>
  <si>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</si>
  <si>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</si>
  <si>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</si>
  <si>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</si>
  <si>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</si>
  <si>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</si>
  <si>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</si>
  <si>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</si>
  <si>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</si>
  <si>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</si>
  <si>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</si>
  <si>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</si>
  <si>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</si>
  <si>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</si>
  <si>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</si>
  <si>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</si>
  <si>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</si>
  <si>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</si>
  <si>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</si>
  <si>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</si>
  <si>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</si>
  <si>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</si>
  <si>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</si>
  <si>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</si>
  <si>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</si>
  <si>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</si>
  <si>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</si>
  <si>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</si>
  <si>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</si>
  <si>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</si>
  <si>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</si>
  <si>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</si>
  <si>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</si>
  <si>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</si>
  <si>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</si>
  <si>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</si>
  <si>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</si>
  <si>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</si>
  <si>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</si>
  <si>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</si>
  <si>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</si>
  <si>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</si>
  <si>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</si>
  <si>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</si>
  <si>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</si>
  <si>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</si>
  <si>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</si>
  <si>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</si>
  <si>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</si>
  <si>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</si>
  <si>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</si>
  <si>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</si>
  <si>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</si>
  <si>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</si>
  <si>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</si>
  <si>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</si>
  <si>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</si>
  <si>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</si>
  <si>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</si>
  <si>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</si>
  <si>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</si>
  <si>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</si>
  <si>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</si>
  <si>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</si>
  <si>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</si>
  <si>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</si>
  <si>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</si>
  <si>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</si>
  <si>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</si>
  <si>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</si>
  <si>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</si>
  <si>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</si>
  <si>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</si>
  <si>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</si>
  <si>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</si>
  <si>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</si>
  <si>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</si>
  <si>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</si>
  <si>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</si>
  <si>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</si>
  <si>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</si>
  <si>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</si>
  <si>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</si>
  <si>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</si>
  <si>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</si>
  <si>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</si>
  <si>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</si>
  <si>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</si>
  <si>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</si>
  <si>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</si>
  <si>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</si>
  <si>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</si>
  <si>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</si>
  <si>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</si>
  <si>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</si>
  <si>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</si>
  <si>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</si>
  <si>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</si>
  <si>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</si>
  <si>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</si>
  <si>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</si>
  <si>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</si>
  <si>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</si>
  <si>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</si>
  <si>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</si>
  <si>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</si>
  <si>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</si>
  <si>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</si>
  <si>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</si>
  <si>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</si>
  <si>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</si>
  <si>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</si>
  <si>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</si>
  <si>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</si>
  <si>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</si>
  <si>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</si>
  <si>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</si>
  <si>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</si>
  <si>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</si>
  <si>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</si>
  <si>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</si>
  <si>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</si>
  <si>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</si>
  <si>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</si>
  <si>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</si>
  <si>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</si>
  <si>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</si>
  <si>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</si>
  <si>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</si>
  <si>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</si>
  <si>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</si>
  <si>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</si>
  <si>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</si>
  <si>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</si>
  <si>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</si>
  <si>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</si>
  <si>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</si>
  <si>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</si>
  <si>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</si>
  <si>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</si>
  <si>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</si>
  <si>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</si>
  <si>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</si>
  <si>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</si>
  <si>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</si>
  <si>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</si>
  <si>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</si>
  <si>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</si>
  <si>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</si>
  <si>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</si>
  <si>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</si>
  <si>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</si>
  <si>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</si>
  <si>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</si>
  <si>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</si>
  <si>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</si>
  <si>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</si>
  <si>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</si>
  <si>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</si>
  <si>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</si>
  <si>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</si>
  <si>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</si>
  <si>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</si>
  <si>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</si>
  <si>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</si>
  <si>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</si>
  <si>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</si>
  <si>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</si>
  <si>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</si>
  <si>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</si>
  <si>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</si>
  <si>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</si>
  <si>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</si>
  <si>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</si>
  <si>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</si>
  <si>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</si>
  <si>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</si>
  <si>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</si>
  <si>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</si>
  <si>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</si>
  <si>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</si>
  <si>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</si>
  <si>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</si>
  <si>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</si>
  <si>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</si>
  <si>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</si>
  <si>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</si>
  <si>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</si>
  <si>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</si>
  <si>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</si>
  <si>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</si>
  <si>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</si>
  <si>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</si>
  <si>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</si>
  <si>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</si>
  <si>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</si>
  <si>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</si>
  <si>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</si>
  <si>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</si>
  <si>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</si>
  <si>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</si>
  <si>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</si>
  <si>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</si>
  <si>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</si>
  <si>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</si>
  <si>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</si>
  <si>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</si>
  <si>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</si>
  <si>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</si>
  <si>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</si>
  <si>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</si>
  <si>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</si>
  <si>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</si>
  <si>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</si>
  <si>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</si>
  <si>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</si>
  <si>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</si>
  <si>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</si>
  <si>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</si>
  <si>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</si>
  <si>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</si>
  <si>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</si>
  <si>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</si>
  <si>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</si>
  <si>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</si>
  <si>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</si>
  <si>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</si>
  <si>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</si>
  <si>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</si>
  <si>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</si>
  <si>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</si>
  <si>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</si>
  <si>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</si>
  <si>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</si>
  <si>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</si>
  <si>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</si>
  <si>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</si>
  <si>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</si>
  <si>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</si>
  <si>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</si>
  <si>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</si>
  <si>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</si>
  <si>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</si>
  <si>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</si>
  <si>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</si>
  <si>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</si>
  <si>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</si>
  <si>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</si>
  <si>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</si>
  <si>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</si>
  <si>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</si>
  <si>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</si>
  <si>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</si>
  <si>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</si>
  <si>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</si>
  <si>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</si>
  <si>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</si>
  <si>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</si>
  <si>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</si>
  <si>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</si>
  <si>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</si>
  <si>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</si>
  <si>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</si>
  <si>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</si>
  <si>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</si>
  <si>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</si>
  <si>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</si>
  <si>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</si>
  <si>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</si>
  <si>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</si>
  <si>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</si>
  <si>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</si>
  <si>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</si>
  <si>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</si>
  <si>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</si>
  <si>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</si>
  <si>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</si>
  <si>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</si>
  <si>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</si>
  <si>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</si>
  <si>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</si>
  <si>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</si>
  <si>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</si>
  <si>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</si>
  <si>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</si>
  <si>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</si>
  <si>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</si>
  <si>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</si>
  <si>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</si>
  <si>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</si>
  <si>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</si>
  <si>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</si>
  <si>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</si>
  <si>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</si>
  <si>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</si>
  <si>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</si>
  <si>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</si>
  <si>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</si>
  <si>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</si>
  <si>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</si>
  <si>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</si>
  <si>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</si>
  <si>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</si>
  <si>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</si>
  <si>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</si>
  <si>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</si>
  <si>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</si>
  <si>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</si>
  <si>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</si>
  <si>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</si>
  <si>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</si>
  <si>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</si>
  <si>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</si>
  <si>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</si>
  <si>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</si>
  <si>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</si>
  <si>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</si>
  <si>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</si>
  <si>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</si>
  <si>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</si>
  <si>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</si>
  <si>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</si>
  <si>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</si>
  <si>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</si>
  <si>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</si>
  <si>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</si>
  <si>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</si>
  <si>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</si>
  <si>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</si>
  <si>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</si>
  <si>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</si>
  <si>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</si>
  <si>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</si>
  <si>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</si>
  <si>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</si>
  <si>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</si>
  <si>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</si>
  <si>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</si>
  <si>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</si>
  <si>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</si>
  <si>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</si>
  <si>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</si>
  <si>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</si>
  <si>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</si>
  <si>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</si>
  <si>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</si>
  <si>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</si>
  <si>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</si>
  <si>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</si>
  <si>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</si>
  <si>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</si>
  <si>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</si>
  <si>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</si>
  <si>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</si>
  <si>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</si>
  <si>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</si>
  <si>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</si>
  <si>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</si>
  <si>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</si>
  <si>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</si>
  <si>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</si>
  <si>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</si>
  <si>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</si>
  <si>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</si>
  <si>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</si>
  <si>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</si>
  <si>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</si>
  <si>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</si>
  <si>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</si>
  <si>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</si>
  <si>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</si>
  <si>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</si>
  <si>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</si>
  <si>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</si>
  <si>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</si>
  <si>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</si>
  <si>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</si>
  <si>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</si>
  <si>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</si>
  <si>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</si>
  <si>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</si>
  <si>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</si>
  <si>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</si>
  <si>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</si>
  <si>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</si>
  <si>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</si>
  <si>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</si>
  <si>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</si>
  <si>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</si>
  <si>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</si>
  <si>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</si>
  <si>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</si>
  <si>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</si>
  <si>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</si>
  <si>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</si>
  <si>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</si>
  <si>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</si>
  <si>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</si>
  <si>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</si>
  <si>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</si>
  <si>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</si>
  <si>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</si>
  <si>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</si>
  <si>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</si>
  <si>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</si>
  <si>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</si>
  <si>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</si>
  <si>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</si>
  <si>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</si>
  <si>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</si>
  <si>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</si>
  <si>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</si>
  <si>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</si>
  <si>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</si>
  <si>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</si>
  <si>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</si>
  <si>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</si>
  <si>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</si>
  <si>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</si>
  <si>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</si>
  <si>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</si>
  <si>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</si>
  <si>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</si>
  <si>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</si>
  <si>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</si>
  <si>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</si>
  <si>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</si>
  <si>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</si>
  <si>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</si>
  <si>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</si>
  <si>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</si>
  <si>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</si>
  <si>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</si>
  <si>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</si>
  <si>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</si>
  <si>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</si>
  <si>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</si>
  <si>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</si>
  <si>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</si>
  <si>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</si>
  <si>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</si>
  <si>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</si>
  <si>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</si>
  <si>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</si>
  <si>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</si>
  <si>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</si>
  <si>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</si>
  <si>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</si>
  <si>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</si>
  <si>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</si>
  <si>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</si>
  <si>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</si>
  <si>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</si>
  <si>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</si>
  <si>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</si>
  <si>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</si>
  <si>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</si>
  <si>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</si>
  <si>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</si>
  <si>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</si>
  <si>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</si>
  <si>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</si>
  <si>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</si>
  <si>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</si>
  <si>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</si>
  <si>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</si>
  <si>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</si>
  <si>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</si>
  <si>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</si>
  <si>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</si>
  <si>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</si>
  <si>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</si>
  <si>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</si>
  <si>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</si>
  <si>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</si>
  <si>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</si>
  <si>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</si>
  <si>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</si>
  <si>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</si>
  <si>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</si>
  <si>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</si>
  <si>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</si>
  <si>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</si>
  <si>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</si>
  <si>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</si>
  <si>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</si>
  <si>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</si>
  <si>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</si>
  <si>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</si>
  <si>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</si>
  <si>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</si>
  <si>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</si>
  <si>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</si>
  <si>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</si>
  <si>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</si>
  <si>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</si>
  <si>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</si>
  <si>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</si>
  <si>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</si>
  <si>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</si>
  <si>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</si>
  <si>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</si>
  <si>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</si>
  <si>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</si>
  <si>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</si>
  <si>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</si>
  <si>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</si>
  <si>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</si>
  <si>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</si>
  <si>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</si>
  <si>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</si>
  <si>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</si>
  <si>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</si>
  <si>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</si>
  <si>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</si>
  <si>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</si>
  <si>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</si>
  <si>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</si>
  <si>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</si>
  <si>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</si>
  <si>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</si>
  <si>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</si>
  <si>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</si>
  <si>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</si>
  <si>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</si>
  <si>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</si>
  <si>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</si>
  <si>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</si>
  <si>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</si>
  <si>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</si>
  <si>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</si>
  <si>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</si>
  <si>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</si>
  <si>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</si>
  <si>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</si>
  <si>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</si>
  <si>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</si>
  <si>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</si>
  <si>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</si>
  <si>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</si>
  <si>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</si>
  <si>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</si>
  <si>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</si>
  <si>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</si>
  <si>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</si>
  <si>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</si>
  <si>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</si>
  <si>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</si>
  <si>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</si>
  <si>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</si>
  <si>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</si>
  <si>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</si>
  <si>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</si>
  <si>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</si>
  <si>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</si>
  <si>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</si>
  <si>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</si>
  <si>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</si>
  <si>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</si>
  <si>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</si>
  <si>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</si>
  <si>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</si>
  <si>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</si>
  <si>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</si>
  <si>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</si>
  <si>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</si>
  <si>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</si>
  <si>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</si>
  <si>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</si>
  <si>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</si>
  <si>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</si>
  <si>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</si>
  <si>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</si>
  <si>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</si>
  <si>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</si>
  <si>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</si>
  <si>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</si>
  <si>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</si>
  <si>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</si>
  <si>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</si>
  <si>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</si>
  <si>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</si>
  <si>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</si>
  <si>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</si>
  <si>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</si>
  <si>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</si>
  <si>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</si>
  <si>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</si>
  <si>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</si>
  <si>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</si>
  <si>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</si>
  <si>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</si>
  <si>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</si>
  <si>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</si>
  <si>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</si>
  <si>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</si>
  <si>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</si>
  <si>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</si>
  <si>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</si>
  <si>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</si>
  <si>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</si>
  <si>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</si>
  <si>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</si>
  <si>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</si>
  <si>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</si>
  <si>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</si>
  <si>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</si>
  <si>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</si>
  <si>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</si>
  <si>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</si>
  <si>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</si>
  <si>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</si>
  <si>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</si>
  <si>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</si>
  <si>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</si>
  <si>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</si>
  <si>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</si>
  <si>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</si>
  <si>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</si>
  <si>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</si>
  <si>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</si>
  <si>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</si>
  <si>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</si>
  <si>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</si>
  <si>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</si>
  <si>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</si>
  <si>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</si>
  <si>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</si>
  <si>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</si>
  <si>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</si>
  <si>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</si>
  <si>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</si>
  <si>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</si>
  <si>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</si>
  <si>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</si>
  <si>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</si>
  <si>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</si>
  <si>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</si>
  <si>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</si>
  <si>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</si>
  <si>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</si>
  <si>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</si>
  <si>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</si>
  <si>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</si>
  <si>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</si>
  <si>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</si>
  <si>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</si>
  <si>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</si>
  <si>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</si>
  <si>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</si>
  <si>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</si>
  <si>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</si>
  <si>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</si>
  <si>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</si>
  <si>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</si>
  <si>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</si>
  <si>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</si>
  <si>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</si>
  <si>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</si>
  <si>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</si>
  <si>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</si>
  <si>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</si>
  <si>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</si>
  <si>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</si>
  <si>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</si>
  <si>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</si>
  <si>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</si>
  <si>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</si>
  <si>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</si>
  <si>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</si>
  <si>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</si>
  <si>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</si>
  <si>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</si>
  <si>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</si>
  <si>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</si>
  <si>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</si>
  <si>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</si>
  <si>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</si>
  <si>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</si>
  <si>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</si>
  <si>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</si>
  <si>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</si>
  <si>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</si>
  <si>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</si>
  <si>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</si>
  <si>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</si>
  <si>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</si>
  <si>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</si>
  <si>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</si>
  <si>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</si>
  <si>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</si>
  <si>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</si>
  <si>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</si>
  <si>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</si>
  <si>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</si>
  <si>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</si>
  <si>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</si>
  <si>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</si>
  <si>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</si>
  <si>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</si>
  <si>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</si>
  <si>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</si>
  <si>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</si>
  <si>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</si>
  <si>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</si>
  <si>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</si>
  <si>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</si>
  <si>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</si>
  <si>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</si>
  <si>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</si>
  <si>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</si>
  <si>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</si>
  <si>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</si>
  <si>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</si>
  <si>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</si>
  <si>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</si>
  <si>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</si>
  <si>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</si>
  <si>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</si>
  <si>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</si>
  <si>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</si>
  <si>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</si>
  <si>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</si>
  <si>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</si>
  <si>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</si>
  <si>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</si>
  <si>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</si>
  <si>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</si>
  <si>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</si>
  <si>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</si>
  <si>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</si>
  <si>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</si>
  <si>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</si>
  <si>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</si>
  <si>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</si>
  <si>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</si>
  <si>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</si>
  <si>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</si>
  <si>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</si>
  <si>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</si>
  <si>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</si>
  <si>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</si>
  <si>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</si>
  <si>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</si>
  <si>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</si>
  <si>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</si>
  <si>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</si>
  <si>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</si>
  <si>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</si>
  <si>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</si>
  <si>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</si>
  <si>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</si>
  <si>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</si>
  <si>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</si>
  <si>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</si>
  <si>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</si>
  <si>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</si>
  <si>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</si>
  <si>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</si>
  <si>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</si>
  <si>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</si>
  <si>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</si>
  <si>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</si>
  <si>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</si>
  <si>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</si>
  <si>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</si>
  <si>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</si>
  <si>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</si>
  <si>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</si>
  <si>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</si>
  <si>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</si>
  <si>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</si>
  <si>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</si>
  <si>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</si>
  <si>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</si>
  <si>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</si>
  <si>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</si>
  <si>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</si>
  <si>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</si>
  <si>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</si>
  <si>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</si>
  <si>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</si>
  <si>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</si>
  <si>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</si>
  <si>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</si>
  <si>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</si>
  <si>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</si>
  <si>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</si>
  <si>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</si>
  <si>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</si>
  <si>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</si>
  <si>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</si>
  <si>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</si>
  <si>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</si>
  <si>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</si>
  <si>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</si>
  <si>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</si>
  <si>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</si>
  <si>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</si>
  <si>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</si>
  <si>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</si>
  <si>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</si>
  <si>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</si>
  <si>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</si>
  <si>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</si>
  <si>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</si>
  <si>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</si>
  <si>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</si>
  <si>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</si>
  <si>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</si>
  <si>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</si>
  <si>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</si>
  <si>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</si>
  <si>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</si>
  <si>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</si>
  <si>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</si>
  <si>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</si>
  <si>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</si>
  <si>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</si>
  <si>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</si>
  <si>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</si>
  <si>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</si>
  <si>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</si>
  <si>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</si>
  <si>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</si>
  <si>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</si>
  <si>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</si>
  <si>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</si>
  <si>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</si>
  <si>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</si>
  <si>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</si>
  <si>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</si>
  <si>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</si>
  <si>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</si>
  <si>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</si>
  <si>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</si>
  <si>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</si>
  <si>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</si>
  <si>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</si>
  <si>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</si>
  <si>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</si>
  <si>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</si>
  <si>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</si>
  <si>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</si>
  <si>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</si>
  <si>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</si>
  <si>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</si>
  <si>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</si>
  <si>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</si>
  <si>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</si>
  <si>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</si>
  <si>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</si>
  <si>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</si>
  <si>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</si>
  <si>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</si>
  <si>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</si>
  <si>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</si>
  <si>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</si>
  <si>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</si>
  <si>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</si>
  <si>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</si>
  <si>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</si>
  <si>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</si>
  <si>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</si>
  <si>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</si>
  <si>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</si>
  <si>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</si>
  <si>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</si>
  <si>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</si>
  <si>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</si>
  <si>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</si>
  <si>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</si>
  <si>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</si>
  <si>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</si>
  <si>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</si>
  <si>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</si>
  <si>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</si>
  <si>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</si>
  <si>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</si>
  <si>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</si>
  <si>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</si>
  <si>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</si>
  <si>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</si>
  <si>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</si>
  <si>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</si>
  <si>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</si>
  <si>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</si>
  <si>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</si>
  <si>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</si>
  <si>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</si>
  <si>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</si>
  <si>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</si>
  <si>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</si>
  <si>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</si>
  <si>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</si>
  <si>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</si>
  <si>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</si>
  <si>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</si>
  <si>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</si>
  <si>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</si>
  <si>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</si>
  <si>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</si>
  <si>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</si>
  <si>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</si>
  <si>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</si>
  <si>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</si>
  <si>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</si>
  <si>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</si>
  <si>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</si>
  <si>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</si>
  <si>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</si>
  <si>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</si>
  <si>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</si>
  <si>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</si>
  <si>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</si>
  <si>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</si>
  <si>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</si>
  <si>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</si>
  <si>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</si>
  <si>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</si>
  <si>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</si>
  <si>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</si>
  <si>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</si>
  <si>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</si>
  <si>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</si>
  <si>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</si>
  <si>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</si>
  <si>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</si>
  <si>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</si>
  <si>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</si>
  <si>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</si>
  <si>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</si>
  <si>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</si>
  <si>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</si>
  <si>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</si>
  <si>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</si>
  <si>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</si>
  <si>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</si>
  <si>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</si>
  <si>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</si>
  <si>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</si>
  <si>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</si>
  <si>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</si>
  <si>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</si>
  <si>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</si>
  <si>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</si>
  <si>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</si>
  <si>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</si>
  <si>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</si>
  <si>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</si>
  <si>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</si>
  <si>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</si>
  <si>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</si>
  <si>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</si>
  <si>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</si>
  <si>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</si>
  <si>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</si>
  <si>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</si>
  <si>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</si>
  <si>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</si>
  <si>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</si>
  <si>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</si>
  <si>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</si>
  <si>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</si>
  <si>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</si>
  <si>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</si>
  <si>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</si>
  <si>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</si>
  <si>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</si>
  <si>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</si>
  <si>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</si>
  <si>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</si>
  <si>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</si>
  <si>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</si>
  <si>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</si>
  <si>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</si>
  <si>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</si>
  <si>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</si>
  <si>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</si>
  <si>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</si>
  <si>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</si>
  <si>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</si>
  <si>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</si>
  <si>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</si>
  <si>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</si>
  <si>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</si>
  <si>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</si>
  <si>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</si>
  <si>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</si>
  <si>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</si>
  <si>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</si>
  <si>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</si>
  <si>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</si>
  <si>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</si>
  <si>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</si>
  <si>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</si>
  <si>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</si>
  <si>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</si>
  <si>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</si>
  <si>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</si>
  <si>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</si>
  <si>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</si>
  <si>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</si>
  <si>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</si>
  <si>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</si>
  <si>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</si>
  <si>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</si>
  <si>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</si>
  <si>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</si>
  <si>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</si>
  <si>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</si>
  <si>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</si>
  <si>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</si>
  <si>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</si>
  <si>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</si>
  <si>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</si>
  <si>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</si>
  <si>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</si>
  <si>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</si>
  <si>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</si>
  <si>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</si>
  <si>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</si>
  <si>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</si>
  <si>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</si>
  <si>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</si>
  <si>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</si>
  <si>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</si>
  <si>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</si>
  <si>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</si>
  <si>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</si>
  <si>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</si>
  <si>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</si>
  <si>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</si>
  <si>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</si>
  <si>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</si>
  <si>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</si>
  <si>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</si>
  <si>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</si>
  <si>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</si>
  <si>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</si>
  <si>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</si>
  <si>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</si>
  <si>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</si>
  <si>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</si>
  <si>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</si>
  <si>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</si>
  <si>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</si>
  <si>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</si>
  <si>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</si>
  <si>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</si>
  <si>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</si>
  <si>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</si>
  <si>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</si>
  <si>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</si>
  <si>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</si>
  <si>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</si>
  <si>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</si>
  <si>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</si>
  <si>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</si>
  <si>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</si>
  <si>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</si>
  <si>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</si>
  <si>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</si>
  <si>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</si>
  <si>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</si>
  <si>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</si>
  <si>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</si>
  <si>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</si>
  <si>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</si>
  <si>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</si>
  <si>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</si>
  <si>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</si>
  <si>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</si>
  <si>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</si>
  <si>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</si>
  <si>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</si>
  <si>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</si>
  <si>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</si>
  <si>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</si>
  <si>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</si>
  <si>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</si>
  <si>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</si>
  <si>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</si>
  <si>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</si>
  <si>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</si>
  <si>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</si>
  <si>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</si>
  <si>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</si>
  <si>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</si>
  <si>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</si>
  <si>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</si>
  <si>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</si>
  <si>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</si>
  <si>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</si>
  <si>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</si>
  <si>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</si>
  <si>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</si>
  <si>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</si>
  <si>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</si>
  <si>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</si>
  <si>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</si>
  <si>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</si>
  <si>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</si>
  <si>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</si>
  <si>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</si>
  <si>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</si>
  <si>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</si>
  <si>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</si>
  <si>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</si>
  <si>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</si>
  <si>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</si>
  <si>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</si>
  <si>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</si>
  <si>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</si>
  <si>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</si>
  <si>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</si>
  <si>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</si>
  <si>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</si>
  <si>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</si>
  <si>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</si>
  <si>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</si>
  <si>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</si>
  <si>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</si>
  <si>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</si>
  <si>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</si>
  <si>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</si>
  <si>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</si>
  <si>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</si>
  <si>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</si>
  <si>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</si>
  <si>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</si>
  <si>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</si>
  <si>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</si>
  <si>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</si>
  <si>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</si>
  <si>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</si>
  <si>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</si>
  <si>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</si>
  <si>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</si>
  <si>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</si>
  <si>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</si>
  <si>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</si>
  <si>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</si>
  <si>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</si>
  <si>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</si>
  <si>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</si>
  <si>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</si>
  <si>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</si>
  <si>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</si>
  <si>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</si>
  <si>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</si>
  <si>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</si>
  <si>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</si>
  <si>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</si>
  <si>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</si>
  <si>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</si>
  <si>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</si>
  <si>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</si>
  <si>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</si>
  <si>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</si>
  <si>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</si>
  <si>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</si>
  <si>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</si>
  <si>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</si>
  <si>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</si>
  <si>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</si>
  <si>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</si>
  <si>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</si>
  <si>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</si>
  <si>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</si>
  <si>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</si>
  <si>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</si>
  <si>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</si>
  <si>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</si>
  <si>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</si>
  <si>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</si>
  <si>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</si>
  <si>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</si>
  <si>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</si>
  <si>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</si>
  <si>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</si>
  <si>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</si>
  <si>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</si>
  <si>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</si>
  <si>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</si>
  <si>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</si>
  <si>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</si>
  <si>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</si>
  <si>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</si>
  <si>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</si>
  <si>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</si>
  <si>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</si>
  <si>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</si>
  <si>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</si>
  <si>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</si>
  <si>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</si>
  <si>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</si>
  <si>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</si>
  <si>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</si>
  <si>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</si>
  <si>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</si>
  <si>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</si>
  <si>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</si>
  <si>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</si>
  <si>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</si>
  <si>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</si>
  <si>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</si>
  <si>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</si>
  <si>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</si>
  <si>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</si>
  <si>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</si>
  <si>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</si>
  <si>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</si>
  <si>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</si>
  <si>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</si>
  <si>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</si>
  <si>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</si>
  <si>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</si>
  <si>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</si>
  <si>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</si>
  <si>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</si>
  <si>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</si>
  <si>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</si>
  <si>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</si>
  <si>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</si>
  <si>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</si>
  <si>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</si>
  <si>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</si>
  <si>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</si>
  <si>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</si>
  <si>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</si>
  <si>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</si>
  <si>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</si>
  <si>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</si>
  <si>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</si>
  <si>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</si>
  <si>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</si>
  <si>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</si>
  <si>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</si>
  <si>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</si>
  <si>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</si>
  <si>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</si>
  <si>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</si>
  <si>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</si>
  <si>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</si>
  <si>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</si>
  <si>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</si>
  <si>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</si>
  <si>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</si>
  <si>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</si>
  <si>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</si>
  <si>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</si>
  <si>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</si>
  <si>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</si>
  <si>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</si>
  <si>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</si>
  <si>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</si>
  <si>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</si>
  <si>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</si>
  <si>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</si>
  <si>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</si>
  <si>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</si>
  <si>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</si>
  <si>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</si>
  <si>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</si>
  <si>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</si>
  <si>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</si>
  <si>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</si>
  <si>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</si>
  <si>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</si>
  <si>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</si>
  <si>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</si>
  <si>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</si>
  <si>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</si>
  <si>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</si>
  <si>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</si>
  <si>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</si>
  <si>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</si>
  <si>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</si>
  <si>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</si>
  <si>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</si>
  <si>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</si>
  <si>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</si>
  <si>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</si>
  <si>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</si>
  <si>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</si>
  <si>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</si>
  <si>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</si>
  <si>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</si>
  <si>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</si>
  <si>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</si>
  <si>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</si>
  <si>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</si>
  <si>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</si>
  <si>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</si>
  <si>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</si>
  <si>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</si>
  <si>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</si>
  <si>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</si>
  <si>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</si>
  <si>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</si>
  <si>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</si>
  <si>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</si>
  <si>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</si>
  <si>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</si>
  <si>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</si>
  <si>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</si>
  <si>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</si>
  <si>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</si>
  <si>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</si>
  <si>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</si>
  <si>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</si>
  <si>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</si>
  <si>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</si>
  <si>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</si>
  <si>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</si>
  <si>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</si>
  <si>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</si>
  <si>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</si>
  <si>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</si>
  <si>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</si>
  <si>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</si>
  <si>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</si>
  <si>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</si>
  <si>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</si>
  <si>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</si>
  <si>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</si>
  <si>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</si>
  <si>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</si>
  <si>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</si>
  <si>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</si>
  <si>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</si>
  <si>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</si>
  <si>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</si>
  <si>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</si>
  <si>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</si>
  <si>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</si>
  <si>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</si>
  <si>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</si>
  <si>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</si>
  <si>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</si>
  <si>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</si>
  <si>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</si>
  <si>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</si>
  <si>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</si>
  <si>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</si>
  <si>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</si>
  <si>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</si>
  <si>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</si>
  <si>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</si>
  <si>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</si>
  <si>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</si>
  <si>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</si>
  <si>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</si>
  <si>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</si>
  <si>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</si>
  <si>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</si>
  <si>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</si>
  <si>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</si>
  <si>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</si>
  <si>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</si>
  <si>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</si>
  <si>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</si>
  <si>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</si>
  <si>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</si>
  <si>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</si>
  <si>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</si>
  <si>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</si>
  <si>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</si>
  <si>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</si>
  <si>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</si>
  <si>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</si>
  <si>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</si>
  <si>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</si>
  <si>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</si>
  <si>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</si>
  <si>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</si>
  <si>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</si>
  <si>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</si>
  <si>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</si>
  <si>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</si>
  <si>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</si>
  <si>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</si>
  <si>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</si>
  <si>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</si>
  <si>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</si>
  <si>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</si>
  <si>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</si>
  <si>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</si>
  <si>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</si>
  <si>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</si>
  <si>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</si>
  <si>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</si>
  <si>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</si>
  <si>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</si>
  <si>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</si>
  <si>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</si>
  <si>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</si>
  <si>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</si>
  <si>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</si>
  <si>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</si>
  <si>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</si>
  <si>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</si>
  <si>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</si>
  <si>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</si>
  <si>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</si>
  <si>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</si>
  <si>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</si>
  <si>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</si>
  <si>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</si>
  <si>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</si>
  <si>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</si>
  <si>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</si>
  <si>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</si>
  <si>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</si>
  <si>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</si>
  <si>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</si>
  <si>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</si>
  <si>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</si>
  <si>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</si>
  <si>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</si>
  <si>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</si>
  <si>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</si>
  <si>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</si>
  <si>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</si>
  <si>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</si>
  <si>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</si>
  <si>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</si>
  <si>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</si>
  <si>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</si>
  <si>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</si>
  <si>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</si>
  <si>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</si>
  <si>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</si>
  <si>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</si>
  <si>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</si>
  <si>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</si>
  <si>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</si>
  <si>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</si>
  <si>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</si>
  <si>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</si>
  <si>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</si>
  <si>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</si>
  <si>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</si>
  <si>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</si>
  <si>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</si>
  <si>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</si>
  <si>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</si>
  <si>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</si>
  <si>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</si>
  <si>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</si>
  <si>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</si>
  <si>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</si>
  <si>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</si>
  <si>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</si>
  <si>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</si>
  <si>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</si>
  <si>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</si>
  <si>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</si>
  <si>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</si>
  <si>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</si>
  <si>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</si>
  <si>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</si>
  <si>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</si>
  <si>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</si>
  <si>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</si>
  <si>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</si>
  <si>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</si>
  <si>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</si>
  <si>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</si>
  <si>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</si>
  <si>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</si>
  <si>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</si>
  <si>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</si>
  <si>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</si>
  <si>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</si>
  <si>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</si>
  <si>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</si>
  <si>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</si>
  <si>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</si>
  <si>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</si>
  <si>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</si>
  <si>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</si>
  <si>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</si>
  <si>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</si>
  <si>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</si>
  <si>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</si>
  <si>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</si>
  <si>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</si>
  <si>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</si>
  <si>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</si>
  <si>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</si>
  <si>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</si>
  <si>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</si>
  <si>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</si>
  <si>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</si>
  <si>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</si>
  <si>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</si>
  <si>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</si>
  <si>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</si>
  <si>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</si>
  <si>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</si>
  <si>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</si>
  <si>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</si>
  <si>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</si>
  <si>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</si>
  <si>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</si>
  <si>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</si>
  <si>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</si>
  <si>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</si>
  <si>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</si>
  <si>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</si>
  <si>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</si>
  <si>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</si>
  <si>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</si>
  <si>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</si>
  <si>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</si>
  <si>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</si>
  <si>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</si>
  <si>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</si>
  <si>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</si>
  <si>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</si>
  <si>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</si>
  <si>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</si>
  <si>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</si>
  <si>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</si>
  <si>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</si>
  <si>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</si>
  <si>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</si>
  <si>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</si>
  <si>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</si>
  <si>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</si>
  <si>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</si>
  <si>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</si>
  <si>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</si>
  <si>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</si>
  <si>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</si>
  <si>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</si>
  <si>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</si>
  <si>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</si>
  <si>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</si>
  <si>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</si>
  <si>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</si>
  <si>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</si>
  <si>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</si>
  <si>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</si>
  <si>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</si>
  <si>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</si>
  <si>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</si>
  <si>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</si>
  <si>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</si>
  <si>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</si>
  <si>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</si>
  <si>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</si>
  <si>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</si>
  <si>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</si>
  <si>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</si>
  <si>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</si>
  <si>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</si>
  <si>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</si>
  <si>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</si>
  <si>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</si>
  <si>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</si>
  <si>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</si>
  <si>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</si>
  <si>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</si>
  <si>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</si>
  <si>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</si>
  <si>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</si>
  <si>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</si>
  <si>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</si>
  <si>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</si>
  <si>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</si>
  <si>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</si>
  <si>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</si>
  <si>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</si>
  <si>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</si>
  <si>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</si>
  <si>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</si>
  <si>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</si>
  <si>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</si>
  <si>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</si>
  <si>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</si>
  <si>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</si>
  <si>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</si>
  <si>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</si>
  <si>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</si>
  <si>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</si>
  <si>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</si>
  <si>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</si>
  <si>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</si>
  <si>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</si>
  <si>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</si>
  <si>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</si>
  <si>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</si>
  <si>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</si>
  <si>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</si>
  <si>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</si>
  <si>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</si>
  <si>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</si>
  <si>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</si>
  <si>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</si>
  <si>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</si>
  <si>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</si>
  <si>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</si>
  <si>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</si>
  <si>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</si>
  <si>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</si>
  <si>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</si>
  <si>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</si>
  <si>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</si>
  <si>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</si>
  <si>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</si>
  <si>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</si>
  <si>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</si>
  <si>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</si>
  <si>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</si>
  <si>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</si>
  <si>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</si>
  <si>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</si>
  <si>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</si>
  <si>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</si>
  <si>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</si>
  <si>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</si>
  <si>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</si>
  <si>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</si>
  <si>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</si>
  <si>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</si>
  <si>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</si>
  <si>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</si>
  <si>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</si>
  <si>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</si>
  <si>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</si>
  <si>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</si>
  <si>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</si>
  <si>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</si>
  <si>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</si>
  <si>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</si>
  <si>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</si>
  <si>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</si>
  <si>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</si>
  <si>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</si>
  <si>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</si>
  <si>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</si>
  <si>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</si>
  <si>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</si>
  <si>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</si>
  <si>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</si>
  <si>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</si>
  <si>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</si>
  <si>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</si>
  <si>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</si>
  <si>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</si>
  <si>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</si>
  <si>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</si>
  <si>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</si>
  <si>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</si>
  <si>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</si>
  <si>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</si>
  <si>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</si>
  <si>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</si>
  <si>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</si>
  <si>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</si>
  <si>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</si>
  <si>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</si>
  <si>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</si>
  <si>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</si>
  <si>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</si>
  <si>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</si>
  <si>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</si>
  <si>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</si>
  <si>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</si>
  <si>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</si>
  <si>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</si>
  <si>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</si>
  <si>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</si>
  <si>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</si>
  <si>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</si>
  <si>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</si>
  <si>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</si>
  <si>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</si>
  <si>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</si>
  <si>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</si>
  <si>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</si>
  <si>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</si>
  <si>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</si>
  <si>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</si>
  <si>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</si>
  <si>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</si>
  <si>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</si>
  <si>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</si>
  <si>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</si>
  <si>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</si>
  <si>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</si>
  <si>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</si>
  <si>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</si>
  <si>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</si>
  <si>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</si>
  <si>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</si>
  <si>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</si>
  <si>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</si>
  <si>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</si>
  <si>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</si>
  <si>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</si>
  <si>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</si>
  <si>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</si>
  <si>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</si>
  <si>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</si>
  <si>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</si>
  <si>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</si>
  <si>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</si>
  <si>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</si>
  <si>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</si>
  <si>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</si>
  <si>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</si>
  <si>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</si>
  <si>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</si>
  <si>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</si>
  <si>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</si>
  <si>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</si>
  <si>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</si>
  <si>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</si>
  <si>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</si>
  <si>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</si>
  <si>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</si>
  <si>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</si>
  <si>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</si>
  <si>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</si>
  <si>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</si>
  <si>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</si>
  <si>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</si>
  <si>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</si>
  <si>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</si>
  <si>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</si>
  <si>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</si>
  <si>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</si>
  <si>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</si>
  <si>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</si>
  <si>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</si>
  <si>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</si>
  <si>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</si>
  <si>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</si>
  <si>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</si>
  <si>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</si>
  <si>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</si>
  <si>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</si>
  <si>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</si>
  <si>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</si>
  <si>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</si>
  <si>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</si>
  <si>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</si>
  <si>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</si>
  <si>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</si>
  <si>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</si>
  <si>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</si>
  <si>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</si>
  <si>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</si>
  <si>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</si>
  <si>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</si>
  <si>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</si>
  <si>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</si>
  <si>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</si>
  <si>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</si>
  <si>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</si>
  <si>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</si>
  <si>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</si>
  <si>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</si>
  <si>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</si>
  <si>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</si>
  <si>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</si>
  <si>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</si>
  <si>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</si>
  <si>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</si>
  <si>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</si>
  <si>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</si>
  <si>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</si>
  <si>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</si>
  <si>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</si>
  <si>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</si>
  <si>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</si>
  <si>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</si>
  <si>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</si>
  <si>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</si>
  <si>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</si>
  <si>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</si>
  <si>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</si>
  <si>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</si>
  <si>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</si>
  <si>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</si>
  <si>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</si>
  <si>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</si>
  <si>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</si>
  <si>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</si>
  <si>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</si>
  <si>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</si>
  <si>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</si>
  <si>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</si>
  <si>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</si>
  <si>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</si>
  <si>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</si>
  <si>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</si>
  <si>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</si>
  <si>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</si>
  <si>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</si>
  <si>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</si>
  <si>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</si>
  <si>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</si>
  <si>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</si>
  <si>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</si>
  <si>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</si>
  <si>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</si>
  <si>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</si>
  <si>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</si>
  <si>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</si>
  <si>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</si>
  <si>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</si>
  <si>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</si>
  <si>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</si>
  <si>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</si>
  <si>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</si>
  <si>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</si>
  <si>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</si>
  <si>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</si>
  <si>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</si>
  <si>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</si>
  <si>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</si>
  <si>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</si>
  <si>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</si>
  <si>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</si>
  <si>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</si>
  <si>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</si>
  <si>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</si>
  <si>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</si>
  <si>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</si>
  <si>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</si>
  <si>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</si>
  <si>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</si>
  <si>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</si>
  <si>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</si>
  <si>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</si>
  <si>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</si>
  <si>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</si>
  <si>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</si>
  <si>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</si>
  <si>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</si>
  <si>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</si>
  <si>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</si>
  <si>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</si>
  <si>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</si>
  <si>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</si>
  <si>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</si>
  <si>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</si>
  <si>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</si>
  <si>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</si>
  <si>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</si>
  <si>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</si>
  <si>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</si>
  <si>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</si>
  <si>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</si>
  <si>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</si>
  <si>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</si>
  <si>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</si>
  <si>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</si>
  <si>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</si>
  <si>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</si>
  <si>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</si>
  <si>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</si>
  <si>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</si>
  <si>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</si>
  <si>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</si>
  <si>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</si>
  <si>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</si>
  <si>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</si>
  <si>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</si>
  <si>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</si>
  <si>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</si>
  <si>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</si>
  <si>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</si>
  <si>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</si>
  <si>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</si>
  <si>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</si>
  <si>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</si>
  <si>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</si>
  <si>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</si>
  <si>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</si>
  <si>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</si>
  <si>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</si>
  <si>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</si>
  <si>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</si>
  <si>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</si>
  <si>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</si>
  <si>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</si>
  <si>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</si>
  <si>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</si>
  <si>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</si>
  <si>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</si>
  <si>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</si>
  <si>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</si>
  <si>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</si>
  <si>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</si>
  <si>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</si>
  <si>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</si>
  <si>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</si>
  <si>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</si>
  <si>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</si>
  <si>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</si>
  <si>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</si>
  <si>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</si>
  <si>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</si>
  <si>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</si>
  <si>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</si>
  <si>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</si>
  <si>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</si>
  <si>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</si>
  <si>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</si>
  <si>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</si>
  <si>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</si>
  <si>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</si>
  <si>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</si>
  <si>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</si>
  <si>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</si>
  <si>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</si>
  <si>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</si>
  <si>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</si>
  <si>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</si>
  <si>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</si>
  <si>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</si>
  <si>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</si>
  <si>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</si>
  <si>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</si>
  <si>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</si>
  <si>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</si>
  <si>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</si>
  <si>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</si>
  <si>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</si>
  <si>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</si>
  <si>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</si>
  <si>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</si>
  <si>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</si>
  <si>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</si>
  <si>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</si>
  <si>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</si>
  <si>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</si>
  <si>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</si>
  <si>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</si>
  <si>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</si>
  <si>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</si>
  <si>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</si>
  <si>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</si>
  <si>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</si>
  <si>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</si>
  <si>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</si>
  <si>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</si>
  <si>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</si>
  <si>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</si>
  <si>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</si>
  <si>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</si>
  <si>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</si>
  <si>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</si>
  <si>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</si>
  <si>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</si>
  <si>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</si>
  <si>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</si>
  <si>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</si>
  <si>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</si>
  <si>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</si>
  <si>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</si>
  <si>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</si>
  <si>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</si>
  <si>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</si>
  <si>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</si>
  <si>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</si>
  <si>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</si>
  <si>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</si>
  <si>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</si>
  <si>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</si>
  <si>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</si>
  <si>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</si>
  <si>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</si>
  <si>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</si>
  <si>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</si>
  <si>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</si>
  <si>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</si>
  <si>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</si>
  <si>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</si>
  <si>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</si>
  <si>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</si>
  <si>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</si>
  <si>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</si>
  <si>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</si>
  <si>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</si>
  <si>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</si>
  <si>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</si>
  <si>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</si>
  <si>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</si>
  <si>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</si>
  <si>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</si>
  <si>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</si>
  <si>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</si>
  <si>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</si>
  <si>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</si>
  <si>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</si>
  <si>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</si>
  <si>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</si>
  <si>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</si>
  <si>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</si>
  <si>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</si>
  <si>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</si>
  <si>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</si>
  <si>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</si>
  <si>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</si>
  <si>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</si>
  <si>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</si>
  <si>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</si>
  <si>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</si>
  <si>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</si>
  <si>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</si>
  <si>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</si>
  <si>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</si>
  <si>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</si>
  <si>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</si>
  <si>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</si>
  <si>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</si>
  <si>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</si>
  <si>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</si>
  <si>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</si>
  <si>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</si>
  <si>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</si>
  <si>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</si>
  <si>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</si>
  <si>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</si>
  <si>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</si>
  <si>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</si>
  <si>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</si>
  <si>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</si>
  <si>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</si>
  <si>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</si>
  <si>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</si>
  <si>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</si>
  <si>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</si>
  <si>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</si>
  <si>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</si>
  <si>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</si>
  <si>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</si>
  <si>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</si>
  <si>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</si>
  <si>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</si>
  <si>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</si>
  <si>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</si>
  <si>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</si>
  <si>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</si>
  <si>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</si>
  <si>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</si>
  <si>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</si>
  <si>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</si>
  <si>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</si>
  <si>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</si>
  <si>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</si>
  <si>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</si>
  <si>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</si>
  <si>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</si>
  <si>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</si>
  <si>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</si>
  <si>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</si>
  <si>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</si>
  <si>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</si>
  <si>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</si>
  <si>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</si>
  <si>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</si>
  <si>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</si>
  <si>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</si>
  <si>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</si>
  <si>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</si>
  <si>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</si>
  <si>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</si>
  <si>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</si>
  <si>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</si>
  <si>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</si>
  <si>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</si>
  <si>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</si>
  <si>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</si>
  <si>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</si>
  <si>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</si>
  <si>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</si>
  <si>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</si>
  <si>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</si>
  <si>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</si>
  <si>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</si>
  <si>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</si>
  <si>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</si>
  <si>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</si>
  <si>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</si>
  <si>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</si>
  <si>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</si>
  <si>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</si>
  <si>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</si>
  <si>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</si>
  <si>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</si>
  <si>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</si>
  <si>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</si>
  <si>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</si>
  <si>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</si>
  <si>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</si>
  <si>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</si>
  <si>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</si>
  <si>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</si>
  <si>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</si>
  <si>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</si>
  <si>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</si>
  <si>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</si>
  <si>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</si>
  <si>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</si>
  <si>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</si>
  <si>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</si>
  <si>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</si>
  <si>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</si>
  <si>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</si>
  <si>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</si>
  <si>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</si>
  <si>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</si>
  <si>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</si>
  <si>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</si>
  <si>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</si>
  <si>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</si>
  <si>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</si>
  <si>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</si>
  <si>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</si>
  <si>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</si>
  <si>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</si>
  <si>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</si>
  <si>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</si>
  <si>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</si>
  <si>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</si>
  <si>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</si>
  <si>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</si>
  <si>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</si>
  <si>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</si>
  <si>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</si>
  <si>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</si>
  <si>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</si>
  <si>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</si>
  <si>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</si>
  <si>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</si>
  <si>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</si>
  <si>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</si>
  <si>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</si>
  <si>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</si>
  <si>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</si>
  <si>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</si>
  <si>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</si>
  <si>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</si>
  <si>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</si>
  <si>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</si>
  <si>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</si>
  <si>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</si>
  <si>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</si>
  <si>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</si>
  <si>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</si>
  <si>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</si>
  <si>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</si>
  <si>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</si>
  <si>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</si>
  <si>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</si>
  <si>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</si>
  <si>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</si>
  <si>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</si>
  <si>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</si>
  <si>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</si>
  <si>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</si>
  <si>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</si>
  <si>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</si>
  <si>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</si>
  <si>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</si>
  <si>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</si>
  <si>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</si>
  <si>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</si>
  <si>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</si>
  <si>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</si>
  <si>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</si>
  <si>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</si>
  <si>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</si>
  <si>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</si>
  <si>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</si>
  <si>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</si>
  <si>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</si>
  <si>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</si>
  <si>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</si>
  <si>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</si>
  <si>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</si>
  <si>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</si>
  <si>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</si>
  <si>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</si>
  <si>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</si>
  <si>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</si>
  <si>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</si>
  <si>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</si>
  <si>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</si>
  <si>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</si>
  <si>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</si>
  <si>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</si>
  <si>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</si>
  <si>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</si>
  <si>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</si>
  <si>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</si>
  <si>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</si>
  <si>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</si>
  <si>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</si>
  <si>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</si>
  <si>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</si>
  <si>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</si>
  <si>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</si>
  <si>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</si>
  <si>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</si>
  <si>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</si>
  <si>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</si>
  <si>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</si>
  <si>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</si>
  <si>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</si>
  <si>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</si>
  <si>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</si>
  <si>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</si>
  <si>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</si>
  <si>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</si>
  <si>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</si>
  <si>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</si>
  <si>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</si>
  <si>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</si>
  <si>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</si>
  <si>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</si>
  <si>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</si>
  <si>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</si>
  <si>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</si>
  <si>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</si>
  <si>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</si>
  <si>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</si>
  <si>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</si>
  <si>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</si>
  <si>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</si>
  <si>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</si>
  <si>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</si>
  <si>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</si>
  <si>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</si>
  <si>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</si>
  <si>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</si>
  <si>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</si>
  <si>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</si>
  <si>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</si>
  <si>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</si>
  <si>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</si>
  <si>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</si>
  <si>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</si>
  <si>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</si>
  <si>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</si>
  <si>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</si>
  <si>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</si>
  <si>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</si>
  <si>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</si>
  <si>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</si>
  <si>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</si>
  <si>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</si>
  <si>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</si>
  <si>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</si>
  <si>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</si>
  <si>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</si>
  <si>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</si>
  <si>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</si>
  <si>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</si>
  <si>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</si>
  <si>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</si>
  <si>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</si>
  <si>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</si>
  <si>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</si>
  <si>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</si>
  <si>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</si>
  <si>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</si>
  <si>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</si>
  <si>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</si>
  <si>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</si>
  <si>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</si>
  <si>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</si>
  <si>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</si>
  <si>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</si>
  <si>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</si>
  <si>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</si>
  <si>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</si>
  <si>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</si>
  <si>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</si>
  <si>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</si>
  <si>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</si>
  <si>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</si>
  <si>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</si>
  <si>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</si>
  <si>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</si>
  <si>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</si>
  <si>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</si>
  <si>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</si>
  <si>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</si>
  <si>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</si>
  <si>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</si>
  <si>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</si>
  <si>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</si>
  <si>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</si>
  <si>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</si>
  <si>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</si>
  <si>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</si>
  <si>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</si>
  <si>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</si>
  <si>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</si>
  <si>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</si>
  <si>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</si>
  <si>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</si>
  <si>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</si>
  <si>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</si>
  <si>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</si>
  <si>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</si>
  <si>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</si>
  <si>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</si>
  <si>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</si>
  <si>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</si>
  <si>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</si>
  <si>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</si>
  <si>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</si>
  <si>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</si>
  <si>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</si>
  <si>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</si>
  <si>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</si>
  <si>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</si>
  <si>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</si>
  <si>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</si>
  <si>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</si>
  <si>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</si>
  <si>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</si>
  <si>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</si>
  <si>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</si>
  <si>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</si>
  <si>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</si>
  <si>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</si>
  <si>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</si>
  <si>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</si>
  <si>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</si>
  <si>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</si>
  <si>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</si>
  <si>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</si>
  <si>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</si>
  <si>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</si>
  <si>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</si>
  <si>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</si>
  <si>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</si>
  <si>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</si>
  <si>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</si>
  <si>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</si>
  <si>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</si>
  <si>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</si>
  <si>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</si>
  <si>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</si>
  <si>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</si>
  <si>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</si>
  <si>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</si>
  <si>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</si>
  <si>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</si>
  <si>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</si>
  <si>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</si>
  <si>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</si>
  <si>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</si>
  <si>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</si>
  <si>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</si>
  <si>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</si>
  <si>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</si>
  <si>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</si>
  <si>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</si>
  <si>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</si>
  <si>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</si>
  <si>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</si>
  <si>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</si>
  <si>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</si>
  <si>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</si>
  <si>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</si>
  <si>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</si>
  <si>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</si>
  <si>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</si>
  <si>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</si>
  <si>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</si>
  <si>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</si>
  <si>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</si>
  <si>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</si>
  <si>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</si>
  <si>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</si>
  <si>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</si>
  <si>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</si>
  <si>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</si>
  <si>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</si>
  <si>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</si>
  <si>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</si>
  <si>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</si>
  <si>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</si>
  <si>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</si>
  <si>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</si>
  <si>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</si>
  <si>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</si>
  <si>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</si>
  <si>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</si>
  <si>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</si>
  <si>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</si>
  <si>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</si>
  <si>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</si>
  <si>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</si>
  <si>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</si>
  <si>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</si>
  <si>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</si>
  <si>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</si>
  <si>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</si>
  <si>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</si>
  <si>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</si>
  <si>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</si>
  <si>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</si>
  <si>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</si>
  <si>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</si>
  <si>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</si>
  <si>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</si>
  <si>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</si>
  <si>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</si>
  <si>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</si>
  <si>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</si>
  <si>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</si>
  <si>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</si>
  <si>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</si>
  <si>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</si>
  <si>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</si>
  <si>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</si>
  <si>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</si>
  <si>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</si>
  <si>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</si>
  <si>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</si>
  <si>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</si>
  <si>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</si>
  <si>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</si>
  <si>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</si>
  <si>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</si>
  <si>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</si>
  <si>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</si>
  <si>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</si>
  <si>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</si>
  <si>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</si>
  <si>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</si>
  <si>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</si>
  <si>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</si>
  <si>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</si>
  <si>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</si>
  <si>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</si>
  <si>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</si>
  <si>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</si>
  <si>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</si>
  <si>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</si>
  <si>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</si>
  <si>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</si>
  <si>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</si>
  <si>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</si>
  <si>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</si>
  <si>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</si>
  <si>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</si>
  <si>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</si>
  <si>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</si>
  <si>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</si>
  <si>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</si>
  <si>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</si>
  <si>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</si>
  <si>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</si>
  <si>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</si>
  <si>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</si>
  <si>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</si>
  <si>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</si>
  <si>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</si>
  <si>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</si>
  <si>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</si>
  <si>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</si>
  <si>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</si>
  <si>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</si>
  <si>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</si>
  <si>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</si>
  <si>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</si>
  <si>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</si>
  <si>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</si>
  <si>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</si>
  <si>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</si>
  <si>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</si>
  <si>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</si>
  <si>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</si>
  <si>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</si>
  <si>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</si>
  <si>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</si>
  <si>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</si>
  <si>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</si>
  <si>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</si>
  <si>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</si>
  <si>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</si>
  <si>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</si>
  <si>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</si>
  <si>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</si>
  <si>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</si>
  <si>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</si>
  <si>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</si>
  <si>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</si>
  <si>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</si>
  <si>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</si>
  <si>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</si>
  <si>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</si>
  <si>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</si>
  <si>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</si>
  <si>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</si>
  <si>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</si>
  <si>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</si>
  <si>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</si>
  <si>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</si>
  <si>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</si>
  <si>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</si>
  <si>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</si>
  <si>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</si>
  <si>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</si>
  <si>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</si>
  <si>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</si>
  <si>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</si>
  <si>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</si>
  <si>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</si>
  <si>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</si>
  <si>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</si>
  <si>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</si>
  <si>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</si>
  <si>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</si>
  <si>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</si>
  <si>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</si>
  <si>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</si>
  <si>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</si>
  <si>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</si>
  <si>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</si>
  <si>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</si>
  <si>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</si>
  <si>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</si>
  <si>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</si>
  <si>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</si>
  <si>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</si>
  <si>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</si>
  <si>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</si>
  <si>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</si>
  <si>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</si>
  <si>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</si>
  <si>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</si>
  <si>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</si>
  <si>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</si>
  <si>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</si>
  <si>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</si>
  <si>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</si>
  <si>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</si>
  <si>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</si>
  <si>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</si>
  <si>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</si>
  <si>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</si>
  <si>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</si>
  <si>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</si>
  <si>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</si>
  <si>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</si>
  <si>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</si>
  <si>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</si>
  <si>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</si>
  <si>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</si>
  <si>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</si>
  <si>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</si>
  <si>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</si>
  <si>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</si>
  <si>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</si>
  <si>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</si>
  <si>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</si>
  <si>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</si>
  <si>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</si>
  <si>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</si>
  <si>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</si>
  <si>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</si>
  <si>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</si>
  <si>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</si>
  <si>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</si>
  <si>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</si>
  <si>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</si>
  <si>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</si>
  <si>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</si>
  <si>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</si>
  <si>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</si>
  <si>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</si>
  <si>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</si>
  <si>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</si>
  <si>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</si>
  <si>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</si>
  <si>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</si>
  <si>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</si>
  <si>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</si>
  <si>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</si>
  <si>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</si>
  <si>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</si>
  <si>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</si>
  <si>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</si>
  <si>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</si>
  <si>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</si>
  <si>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</si>
  <si>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</si>
  <si>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</si>
  <si>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</si>
  <si>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</si>
  <si>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</si>
  <si>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</si>
  <si>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</si>
  <si>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</si>
  <si>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</si>
  <si>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</si>
  <si>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</si>
  <si>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</si>
  <si>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</si>
  <si>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</si>
  <si>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</si>
  <si>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</si>
  <si>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</si>
  <si>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</si>
  <si>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</si>
  <si>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</si>
  <si>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</si>
  <si>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</si>
  <si>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</si>
  <si>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</si>
  <si>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</si>
  <si>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</si>
  <si>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</si>
  <si>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</si>
  <si>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</si>
  <si>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</si>
  <si>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</si>
  <si>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</si>
  <si>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</si>
  <si>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</si>
  <si>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</si>
  <si>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</si>
  <si>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</si>
  <si>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</si>
  <si>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</si>
  <si>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</si>
  <si>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</si>
  <si>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</si>
  <si>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</si>
  <si>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</si>
  <si>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</si>
  <si>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</si>
  <si>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</si>
  <si>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</si>
  <si>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</si>
  <si>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</si>
  <si>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</si>
  <si>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</si>
  <si>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</si>
  <si>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</si>
  <si>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</si>
  <si>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</si>
  <si>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</si>
  <si>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</si>
  <si>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</si>
  <si>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</si>
  <si>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</si>
  <si>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</si>
  <si>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</si>
  <si>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</si>
  <si>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</si>
  <si>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</si>
  <si>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</si>
  <si>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</si>
  <si>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</si>
  <si>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</si>
  <si>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</si>
  <si>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</si>
  <si>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</si>
  <si>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</si>
  <si>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</si>
  <si>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</si>
  <si>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</si>
  <si>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</si>
  <si>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</si>
  <si>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</si>
  <si>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</si>
  <si>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</si>
  <si>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</si>
  <si>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</si>
  <si>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</si>
  <si>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</si>
  <si>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</si>
  <si>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</si>
  <si>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</si>
  <si>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</si>
  <si>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</si>
  <si>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</si>
  <si>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</si>
  <si>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</si>
  <si>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</si>
  <si>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</si>
  <si>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</si>
  <si>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</si>
  <si>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</si>
  <si>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</si>
  <si>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</si>
  <si>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</si>
  <si>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</si>
  <si>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</si>
  <si>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</si>
  <si>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</si>
  <si>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</si>
  <si>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</si>
  <si>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</si>
  <si>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</si>
  <si>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</si>
  <si>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</si>
  <si>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</si>
  <si>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</si>
  <si>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</si>
  <si>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</si>
  <si>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</si>
  <si>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</si>
  <si>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</si>
  <si>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</si>
  <si>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</si>
  <si>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</si>
  <si>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</si>
  <si>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</si>
  <si>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</si>
  <si>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</si>
  <si>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</si>
  <si>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</si>
  <si>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</si>
  <si>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</si>
  <si>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</si>
  <si>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</si>
  <si>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</si>
  <si>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</si>
  <si>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</si>
  <si>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</si>
  <si>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</si>
  <si>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</si>
  <si>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</si>
  <si>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</si>
  <si>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</si>
  <si>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</si>
  <si>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</si>
  <si>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</si>
  <si>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</si>
  <si>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</si>
  <si>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</si>
  <si>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</si>
  <si>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</si>
  <si>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</si>
  <si>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</si>
  <si>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</si>
  <si>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</si>
  <si>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</si>
  <si>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</si>
  <si>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</si>
  <si>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</si>
  <si>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</si>
  <si>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</si>
  <si>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</si>
  <si>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</si>
  <si>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</si>
  <si>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</si>
  <si>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</si>
  <si>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</si>
  <si>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</si>
  <si>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</si>
  <si>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</si>
  <si>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</si>
  <si>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</si>
  <si>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</si>
  <si>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</si>
  <si>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</si>
  <si>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</si>
  <si>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</si>
  <si>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</si>
  <si>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</si>
  <si>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</si>
  <si>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</si>
  <si>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</si>
  <si>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</si>
  <si>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</si>
  <si>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</si>
  <si>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</si>
  <si>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</si>
  <si>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</si>
  <si>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</si>
  <si>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</si>
  <si>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</si>
  <si>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</si>
  <si>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</si>
  <si>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</si>
  <si>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</si>
  <si>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</si>
  <si>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</si>
  <si>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</si>
  <si>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</si>
  <si>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</si>
  <si>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</si>
  <si>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</si>
  <si>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</si>
  <si>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</si>
  <si>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</si>
  <si>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</si>
  <si>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</si>
  <si>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</si>
  <si>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</si>
  <si>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</si>
  <si>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</si>
  <si>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</si>
  <si>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</si>
  <si>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</si>
  <si>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</si>
  <si>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</si>
  <si>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</si>
  <si>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</si>
  <si>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</si>
  <si>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</si>
  <si>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</si>
  <si>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</si>
  <si>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</si>
  <si>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</si>
  <si>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</si>
  <si>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</si>
  <si>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</si>
  <si>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</si>
  <si>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</si>
  <si>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</si>
  <si>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</si>
  <si>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</si>
  <si>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</si>
  <si>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</si>
  <si>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</si>
  <si>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</si>
  <si>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</si>
  <si>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</si>
  <si>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</si>
  <si>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</si>
  <si>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</si>
  <si>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</si>
  <si>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</si>
  <si>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</si>
  <si>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</si>
  <si>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</si>
  <si>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</si>
  <si>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</si>
  <si>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</si>
  <si>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</si>
  <si>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</si>
  <si>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</si>
  <si>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</si>
  <si>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</si>
  <si>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</si>
  <si>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</si>
  <si>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</si>
  <si>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</si>
  <si>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</si>
  <si>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</si>
  <si>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</si>
  <si>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</si>
  <si>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</si>
  <si>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</si>
  <si>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</si>
  <si>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</si>
  <si>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</si>
  <si>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</si>
  <si>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</si>
  <si>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</si>
  <si>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</si>
  <si>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</si>
  <si>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</si>
  <si>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</si>
  <si>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</si>
  <si>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</si>
  <si>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</si>
  <si>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</si>
  <si>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</si>
  <si>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</si>
  <si>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</si>
  <si>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</si>
  <si>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</si>
  <si>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</si>
  <si>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</si>
  <si>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</si>
  <si>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</si>
  <si>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</si>
  <si>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</si>
  <si>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</si>
  <si>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</si>
  <si>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</si>
  <si>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</si>
  <si>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</si>
  <si>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</si>
  <si>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</si>
  <si>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</si>
  <si>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</si>
  <si>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</si>
  <si>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</si>
  <si>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</si>
  <si>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</si>
  <si>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</si>
  <si>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</si>
  <si>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</si>
  <si>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</si>
  <si>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</si>
  <si>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</si>
  <si>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</si>
  <si>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</si>
  <si>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</si>
  <si>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</si>
  <si>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</si>
  <si>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</si>
  <si>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</si>
  <si>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</si>
  <si>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</si>
  <si>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</si>
  <si>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</si>
  <si>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</si>
  <si>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</si>
  <si>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</si>
  <si>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</si>
  <si>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</si>
  <si>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</si>
  <si>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</si>
  <si>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</si>
  <si>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</si>
  <si>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</si>
  <si>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</si>
  <si>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</si>
  <si>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</si>
  <si>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</si>
  <si>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</si>
  <si>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</si>
  <si>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</si>
  <si>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</si>
  <si>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</si>
  <si>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</si>
  <si>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</si>
  <si>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</si>
  <si>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</si>
  <si>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</si>
  <si>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</si>
  <si>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</si>
  <si>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</si>
  <si>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</si>
  <si>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</si>
  <si>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</si>
  <si>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</si>
  <si>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</si>
  <si>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</si>
  <si>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</si>
  <si>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</si>
  <si>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</si>
  <si>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</si>
  <si>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</si>
  <si>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</si>
  <si>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</si>
  <si>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</si>
  <si>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</si>
  <si>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</si>
  <si>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</si>
  <si>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</si>
  <si>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</si>
  <si>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</si>
  <si>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</si>
  <si>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</si>
  <si>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</si>
  <si>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</si>
  <si>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</si>
  <si>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</si>
  <si>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</si>
  <si>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</si>
  <si>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</si>
  <si>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</si>
  <si>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</si>
  <si>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</si>
  <si>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</si>
  <si>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</si>
  <si>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</si>
  <si>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</si>
  <si>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</si>
  <si>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</si>
  <si>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</si>
  <si>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</si>
  <si>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</si>
  <si>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</si>
  <si>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</si>
  <si>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</si>
  <si>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</si>
  <si>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</si>
  <si>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</si>
  <si>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</si>
  <si>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</si>
  <si>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</si>
  <si>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</si>
  <si>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</si>
  <si>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</si>
  <si>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</si>
  <si>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</si>
  <si>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</si>
  <si>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</si>
  <si>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</si>
  <si>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</si>
  <si>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</si>
  <si>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</si>
  <si>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</si>
  <si>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</si>
  <si>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</si>
  <si>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</si>
  <si>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</si>
  <si>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</si>
  <si>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</si>
  <si>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</si>
  <si>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</si>
  <si>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</si>
  <si>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</si>
  <si>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</si>
  <si>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</si>
  <si>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</si>
  <si>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</si>
  <si>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</si>
  <si>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</si>
  <si>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</si>
  <si>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</si>
  <si>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</si>
  <si>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</si>
  <si>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</si>
  <si>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</si>
  <si>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</si>
  <si>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</si>
  <si>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</si>
  <si>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</si>
  <si>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</si>
  <si>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</si>
  <si>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</si>
  <si>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</si>
  <si>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</si>
  <si>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</si>
  <si>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</si>
  <si>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</si>
  <si>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</si>
  <si>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</si>
  <si>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</si>
  <si>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</si>
  <si>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</si>
  <si>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</si>
  <si>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</si>
  <si>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</si>
  <si>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</si>
  <si>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</si>
  <si>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</si>
  <si>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</si>
  <si>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</si>
  <si>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</si>
  <si>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</si>
  <si>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</si>
  <si>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</si>
  <si>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</si>
  <si>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</si>
  <si>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</si>
  <si>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</si>
  <si>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</si>
  <si>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</si>
  <si>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</si>
  <si>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</si>
  <si>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</si>
  <si>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</si>
  <si>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</si>
  <si>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</si>
  <si>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</si>
  <si>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</si>
  <si>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</si>
  <si>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</si>
  <si>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</si>
  <si>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</si>
  <si>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</si>
  <si>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</si>
  <si>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</si>
  <si>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</si>
  <si>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</si>
  <si>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</si>
  <si>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</si>
  <si>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</si>
  <si>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</si>
  <si>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</si>
  <si>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</si>
  <si>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</si>
  <si>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</si>
  <si>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</si>
  <si>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</si>
  <si>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</si>
  <si>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</si>
  <si>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</si>
  <si>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</si>
  <si>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</si>
  <si>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</si>
  <si>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</si>
  <si>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</si>
  <si>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</si>
  <si>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</si>
  <si>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</si>
  <si>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</si>
  <si>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</si>
  <si>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</si>
  <si>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</si>
  <si>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</si>
  <si>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</si>
  <si>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</si>
  <si>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</si>
  <si>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</si>
  <si>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</si>
  <si>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</si>
  <si>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</si>
  <si>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</si>
  <si>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</si>
  <si>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</si>
  <si>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</si>
  <si>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</si>
  <si>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</si>
  <si>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</si>
  <si>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</si>
  <si>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</si>
  <si>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</si>
  <si>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</si>
  <si>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</si>
  <si>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</si>
  <si>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</si>
  <si>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</si>
  <si>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</si>
  <si>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</si>
  <si>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</si>
  <si>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</si>
  <si>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</si>
  <si>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</si>
  <si>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</si>
  <si>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</si>
  <si>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</si>
  <si>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</si>
  <si>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</si>
  <si>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</si>
  <si>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</si>
  <si>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</si>
  <si>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</si>
  <si>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</si>
  <si>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</si>
  <si>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</si>
  <si>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</si>
  <si>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</si>
  <si>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</si>
  <si>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</si>
  <si>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</si>
  <si>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</si>
  <si>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</si>
  <si>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</si>
  <si>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</si>
  <si>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</si>
  <si>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</si>
  <si>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</si>
  <si>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</si>
  <si>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</si>
  <si>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</si>
  <si>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</si>
  <si>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</si>
  <si>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</si>
  <si>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</si>
  <si>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</si>
  <si>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</si>
  <si>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</si>
  <si>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</si>
  <si>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</si>
  <si>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</si>
  <si>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</si>
  <si>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</si>
  <si>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</si>
  <si>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</si>
  <si>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</si>
  <si>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</si>
  <si>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</si>
  <si>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</si>
  <si>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</si>
  <si>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</si>
  <si>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</si>
  <si>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</si>
  <si>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</si>
  <si>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</si>
  <si>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</si>
  <si>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</si>
  <si>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</si>
  <si>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</si>
  <si>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</si>
  <si>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</si>
  <si>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</si>
  <si>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</si>
  <si>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</si>
  <si>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</si>
  <si>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</si>
  <si>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</si>
  <si>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</si>
  <si>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</si>
  <si>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</si>
  <si>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</si>
  <si>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</si>
  <si>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</si>
  <si>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</si>
  <si>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</si>
  <si>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</si>
  <si>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</si>
  <si>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</si>
  <si>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</si>
  <si>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</si>
  <si>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</si>
  <si>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</si>
  <si>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</si>
  <si>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</si>
  <si>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</si>
  <si>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</si>
  <si>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</si>
  <si>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</si>
  <si>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</si>
  <si>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</si>
  <si>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</si>
  <si>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</si>
  <si>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</si>
  <si>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</si>
  <si>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</si>
  <si>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</si>
  <si>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</si>
  <si>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</si>
  <si>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</si>
  <si>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</si>
  <si>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</si>
  <si>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</si>
  <si>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</si>
  <si>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</si>
  <si>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</si>
  <si>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</si>
  <si>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</si>
  <si>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</si>
  <si>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</si>
  <si>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</si>
  <si>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</si>
  <si>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</si>
  <si>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</si>
  <si>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</si>
  <si>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</si>
  <si>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</si>
  <si>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</si>
  <si>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</si>
  <si>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</si>
  <si>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</si>
  <si>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</si>
  <si>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</si>
  <si>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</si>
  <si>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</si>
  <si>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</si>
  <si>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</si>
  <si>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</si>
  <si>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</si>
  <si>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</si>
  <si>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</si>
  <si>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</si>
  <si>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</si>
  <si>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</si>
  <si>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</si>
  <si>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</si>
  <si>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</si>
  <si>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</si>
  <si>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</si>
  <si>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</si>
  <si>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</si>
  <si>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</si>
  <si>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</si>
  <si>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</si>
  <si>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</si>
  <si>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</si>
  <si>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</si>
  <si>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</si>
  <si>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</si>
  <si>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</si>
  <si>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</si>
  <si>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</si>
  <si>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</si>
  <si>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</si>
  <si>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</si>
  <si>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</si>
  <si>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</si>
  <si>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</si>
  <si>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</si>
  <si>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</si>
  <si>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</si>
  <si>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</si>
  <si>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</si>
  <si>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</si>
  <si>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</si>
  <si>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</si>
  <si>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</si>
  <si>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</si>
  <si>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</si>
  <si>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</si>
  <si>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</si>
  <si>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</si>
  <si>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</si>
  <si>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</si>
  <si>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</si>
  <si>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</si>
  <si>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</si>
  <si>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</si>
  <si>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</si>
  <si>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</si>
  <si>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</si>
  <si>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</si>
  <si>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</si>
  <si>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</si>
  <si>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</si>
  <si>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</si>
  <si>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</si>
  <si>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</si>
  <si>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</si>
  <si>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</si>
  <si>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</si>
  <si>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</si>
  <si>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</si>
  <si>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</si>
  <si>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</si>
  <si>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</si>
  <si>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</si>
  <si>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</si>
  <si>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</si>
  <si>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</si>
  <si>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</si>
  <si>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</si>
  <si>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</si>
  <si>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</si>
  <si>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</si>
  <si>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</si>
  <si>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</si>
  <si>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</si>
  <si>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</si>
  <si>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</si>
  <si>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</si>
  <si>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</si>
  <si>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</si>
  <si>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</si>
  <si>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</si>
  <si>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</si>
  <si>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</si>
  <si>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</si>
  <si>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</si>
  <si>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</si>
  <si>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</si>
  <si>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</si>
  <si>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</si>
  <si>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</si>
  <si>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</si>
  <si>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</si>
  <si>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</si>
  <si>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</si>
  <si>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</si>
  <si>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</si>
  <si>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</si>
  <si>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</si>
  <si>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</si>
  <si>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</si>
  <si>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</si>
  <si>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</si>
  <si>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</si>
  <si>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</si>
  <si>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</si>
  <si>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</si>
  <si>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</si>
  <si>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</si>
  <si>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</si>
  <si>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</si>
  <si>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</si>
  <si>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</si>
  <si>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</si>
  <si>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</si>
  <si>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</si>
  <si>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</si>
  <si>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</si>
  <si>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</si>
  <si>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</si>
  <si>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</si>
  <si>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</si>
  <si>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</si>
  <si>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</si>
  <si>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</si>
  <si>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</si>
  <si>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</si>
  <si>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</si>
  <si>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</si>
  <si>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</si>
  <si>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</si>
  <si>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</si>
  <si>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</si>
  <si>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</si>
  <si>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</si>
  <si>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</si>
  <si>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</si>
  <si>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</si>
  <si>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</si>
  <si>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</si>
  <si>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</si>
  <si>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</si>
  <si>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</si>
  <si>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</si>
  <si>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</si>
  <si>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</si>
  <si>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</si>
  <si>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</si>
  <si>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</si>
  <si>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</si>
  <si>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</si>
  <si>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</si>
  <si>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</si>
  <si>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</si>
  <si>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</si>
  <si>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</si>
  <si>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</si>
  <si>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</si>
  <si>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</si>
  <si>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</si>
  <si>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</si>
  <si>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</si>
  <si>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</si>
  <si>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</si>
  <si>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</si>
  <si>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</si>
  <si>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</si>
  <si>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</si>
  <si>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</si>
  <si>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</si>
  <si>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</si>
  <si>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</si>
  <si>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</si>
  <si>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</si>
  <si>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</si>
  <si>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</si>
  <si>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</si>
  <si>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</si>
  <si>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</si>
  <si>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</si>
  <si>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</si>
  <si>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</si>
  <si>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</si>
  <si>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</si>
  <si>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</si>
  <si>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</si>
  <si>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</si>
  <si>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</si>
  <si>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</si>
  <si>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</si>
  <si>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</si>
  <si>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</si>
  <si>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</si>
  <si>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</si>
  <si>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</si>
  <si>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</si>
  <si>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</si>
  <si>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</si>
  <si>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</si>
  <si>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</si>
  <si>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</si>
  <si>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</si>
  <si>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</si>
  <si>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</si>
  <si>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</si>
  <si>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</si>
  <si>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</si>
  <si>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</si>
  <si>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</si>
  <si>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</si>
  <si>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</si>
  <si>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</si>
  <si>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</si>
  <si>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</si>
  <si>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</si>
  <si>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</si>
  <si>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</si>
  <si>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</si>
  <si>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</si>
  <si>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</si>
  <si>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</si>
  <si>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</si>
  <si>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</si>
  <si>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</si>
  <si>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</si>
  <si>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</si>
  <si>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</si>
  <si>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</si>
  <si>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</si>
  <si>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</si>
  <si>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</si>
  <si>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</si>
  <si>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</si>
  <si>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</si>
  <si>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</si>
  <si>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</si>
  <si>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</si>
  <si>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</si>
  <si>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</si>
  <si>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</si>
  <si>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</si>
  <si>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</si>
  <si>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</si>
  <si>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</si>
  <si>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</si>
  <si>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</si>
  <si>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</si>
  <si>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</si>
  <si>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</si>
  <si>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</si>
  <si>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</si>
  <si>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</si>
  <si>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</si>
  <si>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</si>
  <si>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</si>
  <si>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</si>
  <si>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</si>
  <si>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</si>
  <si>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</si>
  <si>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</si>
  <si>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</si>
  <si>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</si>
  <si>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</si>
  <si>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</si>
  <si>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</si>
  <si>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</si>
  <si>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</si>
  <si>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</si>
  <si>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</si>
  <si>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</si>
  <si>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</si>
  <si>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</si>
  <si>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</si>
  <si>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</si>
  <si>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</si>
  <si>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</si>
  <si>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</si>
  <si>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</si>
  <si>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</si>
  <si>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</si>
  <si>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</si>
  <si>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</si>
  <si>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</si>
  <si>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</si>
  <si>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</si>
  <si>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</si>
  <si>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</si>
  <si>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</si>
  <si>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</si>
  <si>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</si>
  <si>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</si>
  <si>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</si>
  <si>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</si>
  <si>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</si>
  <si>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</si>
  <si>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</si>
  <si>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</si>
  <si>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</si>
  <si>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</si>
  <si>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</si>
  <si>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</si>
  <si>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</si>
  <si>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</si>
  <si>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</si>
  <si>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</si>
  <si>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</si>
  <si>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</si>
  <si>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</si>
  <si>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</si>
  <si>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</si>
  <si>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</si>
  <si>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</si>
  <si>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</si>
  <si>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</si>
  <si>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</si>
  <si>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</si>
  <si>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</si>
  <si>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</si>
  <si>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</si>
  <si>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</si>
  <si>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</si>
  <si>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</si>
  <si>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</si>
  <si>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</si>
  <si>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</si>
  <si>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</si>
  <si>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</si>
  <si>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</si>
  <si>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</si>
  <si>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</si>
  <si>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</si>
  <si>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</si>
  <si>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</si>
  <si>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</si>
  <si>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</si>
  <si>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</si>
  <si>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</si>
  <si>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</si>
  <si>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</si>
  <si>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</si>
  <si>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</si>
  <si>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</si>
  <si>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</si>
  <si>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</si>
  <si>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</si>
  <si>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</si>
  <si>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</si>
  <si>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</si>
  <si>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</si>
  <si>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</si>
  <si>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</si>
  <si>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</si>
  <si>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</si>
  <si>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</si>
  <si>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</si>
  <si>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</si>
  <si>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</si>
  <si>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</si>
  <si>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</si>
  <si>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</si>
  <si>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</si>
  <si>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</si>
  <si>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</si>
  <si>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</si>
  <si>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</si>
  <si>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</si>
  <si>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</si>
  <si>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</si>
  <si>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</si>
  <si>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</si>
  <si>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</si>
  <si>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</si>
  <si>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</si>
  <si>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</si>
  <si>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</si>
  <si>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</si>
  <si>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</si>
  <si>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</si>
  <si>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</si>
  <si>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</si>
  <si>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</si>
  <si>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</si>
  <si>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</si>
  <si>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</si>
  <si>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</si>
  <si>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</si>
  <si>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</si>
  <si>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</si>
  <si>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</si>
  <si>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</si>
  <si>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</si>
  <si>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</si>
  <si>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</si>
  <si>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</si>
  <si>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</si>
  <si>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</si>
  <si>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</si>
  <si>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</si>
  <si>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</si>
  <si>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</si>
  <si>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</si>
  <si>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</si>
  <si>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</si>
  <si>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</si>
  <si>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</si>
  <si>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</si>
  <si>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</si>
  <si>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</si>
  <si>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</si>
  <si>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</si>
  <si>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</si>
  <si>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</si>
  <si>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</si>
  <si>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</si>
  <si>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</si>
  <si>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</si>
  <si>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</si>
  <si>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</si>
  <si>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</si>
  <si>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</si>
  <si>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</si>
  <si>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</si>
  <si>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</si>
  <si>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</si>
  <si>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</si>
  <si>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</si>
  <si>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</si>
  <si>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</si>
  <si>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</si>
  <si>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</si>
  <si>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</si>
  <si>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</si>
  <si>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</si>
  <si>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</si>
  <si>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</si>
  <si>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</si>
  <si>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</si>
  <si>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</si>
  <si>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</si>
  <si>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</si>
  <si>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</si>
  <si>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</si>
  <si>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</si>
  <si>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</si>
  <si>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</si>
  <si>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</si>
  <si>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</si>
  <si>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</si>
  <si>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</si>
  <si>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</si>
  <si>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</si>
  <si>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</si>
  <si>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</si>
  <si>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</si>
  <si>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</si>
  <si>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</si>
  <si>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</si>
  <si>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</si>
  <si>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</si>
  <si>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</si>
  <si>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</si>
  <si>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</si>
  <si>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</si>
  <si>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</si>
  <si>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</si>
  <si>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</si>
  <si>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</si>
  <si>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</si>
  <si>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</si>
  <si>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</si>
  <si>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</si>
  <si>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</si>
  <si>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</si>
  <si>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</si>
  <si>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</si>
  <si>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</si>
  <si>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</si>
  <si>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</si>
  <si>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</si>
  <si>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</si>
  <si>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</si>
  <si>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</si>
  <si>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</si>
  <si>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</si>
  <si>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</si>
  <si>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</si>
  <si>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</si>
  <si>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</si>
  <si>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</si>
  <si>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</si>
  <si>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</si>
  <si>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</si>
  <si>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</si>
  <si>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</si>
  <si>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</si>
  <si>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</si>
  <si>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</si>
  <si>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</si>
  <si>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</si>
  <si>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</si>
  <si>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</si>
  <si>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</si>
  <si>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</si>
  <si>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</si>
  <si>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</si>
  <si>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</si>
  <si>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</si>
  <si>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</si>
  <si>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</si>
  <si>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</si>
  <si>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</si>
  <si>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</si>
  <si>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</si>
  <si>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</si>
  <si>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</si>
  <si>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</si>
  <si>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</si>
  <si>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</si>
  <si>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</si>
  <si>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</si>
  <si>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</si>
  <si>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</si>
  <si>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</si>
  <si>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</si>
  <si>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</si>
  <si>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</si>
  <si>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</si>
  <si>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</si>
  <si>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</si>
  <si>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</si>
  <si>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</si>
  <si>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</si>
  <si>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</si>
  <si>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</si>
  <si>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</si>
  <si>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</si>
  <si>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</si>
  <si>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</si>
  <si>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</si>
  <si>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</si>
  <si>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</si>
  <si>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</si>
  <si>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</si>
  <si>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</si>
  <si>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</si>
  <si>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</si>
  <si>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</si>
  <si>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</si>
  <si>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</si>
  <si>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</si>
  <si>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</si>
  <si>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</si>
  <si>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</si>
  <si>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</si>
  <si>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</si>
  <si>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</si>
  <si>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</si>
  <si>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</si>
  <si>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</si>
  <si>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</si>
  <si>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</si>
  <si>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</si>
  <si>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</si>
  <si>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</si>
  <si>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</si>
  <si>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</si>
  <si>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</si>
  <si>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</si>
  <si>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</si>
  <si>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</si>
  <si>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</si>
  <si>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</si>
  <si>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</si>
  <si>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</si>
  <si>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</si>
  <si>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</si>
  <si>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</si>
  <si>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</si>
  <si>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</si>
  <si>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</si>
  <si>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</si>
  <si>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</si>
  <si>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</si>
  <si>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</si>
  <si>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</si>
  <si>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</si>
  <si>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</si>
  <si>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</si>
  <si>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</si>
  <si>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</si>
  <si>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</si>
  <si>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</si>
  <si>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</si>
  <si>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</si>
  <si>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</si>
  <si>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</si>
  <si>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</si>
  <si>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</si>
  <si>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</si>
  <si>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</si>
  <si>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</si>
  <si>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</si>
  <si>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</si>
  <si>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</si>
  <si>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</si>
  <si>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</si>
  <si>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</si>
  <si>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</si>
  <si>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</si>
  <si>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</si>
  <si>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</si>
  <si>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</si>
  <si>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</si>
  <si>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</si>
  <si>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</si>
  <si>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</si>
  <si>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</si>
  <si>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</si>
  <si>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</si>
  <si>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</si>
  <si>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</si>
  <si>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</si>
  <si>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</si>
  <si>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</si>
  <si>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</si>
  <si>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</si>
  <si>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</si>
  <si>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</si>
  <si>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</si>
  <si>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</si>
  <si>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</si>
  <si>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</si>
  <si>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</si>
  <si>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</si>
  <si>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</si>
  <si>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</si>
  <si>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</si>
  <si>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</si>
  <si>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</si>
  <si>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</si>
  <si>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</si>
  <si>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</si>
  <si>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</si>
  <si>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</si>
  <si>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</si>
  <si>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</si>
  <si>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</si>
  <si>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</si>
  <si>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</si>
  <si>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</si>
  <si>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</si>
  <si>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</si>
  <si>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</si>
  <si>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</si>
  <si>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</si>
  <si>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</si>
  <si>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</si>
  <si>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</si>
  <si>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</si>
  <si>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</si>
  <si>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</si>
  <si>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</si>
  <si>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</si>
  <si>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</si>
  <si>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</si>
  <si>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</si>
  <si>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</si>
  <si>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</si>
  <si>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</si>
  <si>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</si>
  <si>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</si>
  <si>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</si>
  <si>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</si>
  <si>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</si>
  <si>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</si>
  <si>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</si>
  <si>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</si>
  <si>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</si>
  <si>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</si>
  <si>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</si>
  <si>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</si>
  <si>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</si>
  <si>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</si>
  <si>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</si>
  <si>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</si>
  <si>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</si>
  <si>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</si>
  <si>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</si>
  <si>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</si>
  <si>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</si>
  <si>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</si>
  <si>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</si>
  <si>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</si>
  <si>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</si>
  <si>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</si>
  <si>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</si>
  <si>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</si>
  <si>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</si>
  <si>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</si>
  <si>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</si>
  <si>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</si>
  <si>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</si>
  <si>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</si>
  <si>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</si>
  <si>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</si>
  <si>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</si>
  <si>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</si>
  <si>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</si>
  <si>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</si>
  <si>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</si>
  <si>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</si>
  <si>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</si>
  <si>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</si>
  <si>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</si>
  <si>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</si>
  <si>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</si>
  <si>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</si>
  <si>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</si>
  <si>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</si>
  <si>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</si>
  <si>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</si>
  <si>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</si>
  <si>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</si>
  <si>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</si>
  <si>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</si>
  <si>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</si>
  <si>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</si>
  <si>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</si>
  <si>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</si>
  <si>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</si>
  <si>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</si>
  <si>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</si>
  <si>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</si>
  <si>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</si>
  <si>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</si>
  <si>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</si>
  <si>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</si>
  <si>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</si>
  <si>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</si>
  <si>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</si>
  <si>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</si>
  <si>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</si>
  <si>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</si>
  <si>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</si>
  <si>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</si>
  <si>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</si>
  <si>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</si>
  <si>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</si>
  <si>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</si>
  <si>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</si>
  <si>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</si>
  <si>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</si>
  <si>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</si>
  <si>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</si>
  <si>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</si>
  <si>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</si>
  <si>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</si>
  <si>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</si>
  <si>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</si>
  <si>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</si>
  <si>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</si>
  <si>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</si>
  <si>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</si>
  <si>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</si>
  <si>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</si>
  <si>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</si>
  <si>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</si>
  <si>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</si>
  <si>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</si>
  <si>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</si>
  <si>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</si>
  <si>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</si>
  <si>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</si>
  <si>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</si>
  <si>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</si>
  <si>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</si>
  <si>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</si>
  <si>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</si>
  <si>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</si>
  <si>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</si>
  <si>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</si>
  <si>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</si>
  <si>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</si>
  <si>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</si>
  <si>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</si>
  <si>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</si>
  <si>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</si>
  <si>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</si>
  <si>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</si>
  <si>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</si>
  <si>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</si>
  <si>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</si>
  <si>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</si>
  <si>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</si>
  <si>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</si>
  <si>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</si>
  <si>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</si>
  <si>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</si>
  <si>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</si>
  <si>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</si>
  <si>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</si>
  <si>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</si>
  <si>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</si>
  <si>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</si>
  <si>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</si>
  <si>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</si>
  <si>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</si>
  <si>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</si>
  <si>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</si>
  <si>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</si>
  <si>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</si>
  <si>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</si>
  <si>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</si>
  <si>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</si>
  <si>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</si>
  <si>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</si>
  <si>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</si>
  <si>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</si>
  <si>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</si>
  <si>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</si>
  <si>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</si>
  <si>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</si>
  <si>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</si>
  <si>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</si>
  <si>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</si>
  <si>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</si>
  <si>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</si>
  <si>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</si>
  <si>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</si>
  <si>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</si>
  <si>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</si>
  <si>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</si>
  <si>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</si>
  <si>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</si>
  <si>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</si>
  <si>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</si>
  <si>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</si>
  <si>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</si>
  <si>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</si>
  <si>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</si>
  <si>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</si>
  <si>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</si>
  <si>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</si>
  <si>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</si>
  <si>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</si>
  <si>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</si>
  <si>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</si>
  <si>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</si>
  <si>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</si>
  <si>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</si>
  <si>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</si>
  <si>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</si>
  <si>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</si>
  <si>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</si>
  <si>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</si>
  <si>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</si>
  <si>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</si>
  <si>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</si>
  <si>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</si>
  <si>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</si>
  <si>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</si>
  <si>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</si>
  <si>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</si>
  <si>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</si>
  <si>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</si>
  <si>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</si>
  <si>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</si>
  <si>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</si>
  <si>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</si>
  <si>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</si>
  <si>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</si>
  <si>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</si>
  <si>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</si>
  <si>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</si>
  <si>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</si>
  <si>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</si>
  <si>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</si>
  <si>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</si>
  <si>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</si>
  <si>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</si>
  <si>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</si>
  <si>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</si>
  <si>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</si>
  <si>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</si>
  <si>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</si>
  <si>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</si>
  <si>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</si>
  <si>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</si>
  <si>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</si>
  <si>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</si>
  <si>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</si>
  <si>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</si>
  <si>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</si>
  <si>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</si>
  <si>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</si>
  <si>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</si>
  <si>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</si>
  <si>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</si>
  <si>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</si>
  <si>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</si>
  <si>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</si>
  <si>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</si>
  <si>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</si>
  <si>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</si>
  <si>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</si>
  <si>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</si>
  <si>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</si>
  <si>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</si>
  <si>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</si>
  <si>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</si>
  <si>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</si>
  <si>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</si>
  <si>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</si>
  <si>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</si>
  <si>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</si>
  <si>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</si>
  <si>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</si>
  <si>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</si>
  <si>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</si>
  <si>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</si>
  <si>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</si>
  <si>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</si>
  <si>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</si>
  <si>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</si>
  <si>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</si>
  <si>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</si>
  <si>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</si>
  <si>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</si>
  <si>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</si>
  <si>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</si>
  <si>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</si>
  <si>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</si>
  <si>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</si>
  <si>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</si>
  <si>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</si>
  <si>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</si>
  <si>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</si>
  <si>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</si>
  <si>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</si>
  <si>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</si>
  <si>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</si>
  <si>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</si>
  <si>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</si>
  <si>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</si>
  <si>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</si>
  <si>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</si>
  <si>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</si>
  <si>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</si>
  <si>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</si>
  <si>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</si>
  <si>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</si>
  <si>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</si>
  <si>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</si>
  <si>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</si>
  <si>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</si>
  <si>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</si>
  <si>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</si>
  <si>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</si>
  <si>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</si>
  <si>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</si>
  <si>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</si>
  <si>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</si>
  <si>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</si>
  <si>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</si>
  <si>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</si>
  <si>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</si>
  <si>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</si>
  <si>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</si>
  <si>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</si>
  <si>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</si>
  <si>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</si>
  <si>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</si>
  <si>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</si>
  <si>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</si>
  <si>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</si>
  <si>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</si>
  <si>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</si>
  <si>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</si>
  <si>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</si>
  <si>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</si>
  <si>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</si>
  <si>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</si>
  <si>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</si>
  <si>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</si>
  <si>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</si>
  <si>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</si>
  <si>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</si>
  <si>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</si>
  <si>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</si>
  <si>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</si>
  <si>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</si>
  <si>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</si>
  <si>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</si>
  <si>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</si>
  <si>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</si>
  <si>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</si>
  <si>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</si>
  <si>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</si>
  <si>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</si>
  <si>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</si>
  <si>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</si>
  <si>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</si>
  <si>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</si>
  <si>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</si>
  <si>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</si>
  <si>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</si>
  <si>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</si>
  <si>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</si>
  <si>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</si>
  <si>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</si>
  <si>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</si>
  <si>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</si>
  <si>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</si>
  <si>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</si>
  <si>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</si>
  <si>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</si>
  <si>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</si>
  <si>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</si>
  <si>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</si>
  <si>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</si>
  <si>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</si>
  <si>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</si>
  <si>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</si>
  <si>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</si>
  <si>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</si>
  <si>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</si>
  <si>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</si>
  <si>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</si>
  <si>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</si>
  <si>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</si>
  <si>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</si>
  <si>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</si>
  <si>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</si>
  <si>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</si>
  <si>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</si>
  <si>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</si>
  <si>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</si>
  <si>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</si>
  <si>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</si>
  <si>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</si>
  <si>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</si>
  <si>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</si>
  <si>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</si>
  <si>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</si>
  <si>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</si>
  <si>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</si>
  <si>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</si>
  <si>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</si>
  <si>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</si>
  <si>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</si>
  <si>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</si>
  <si>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</si>
  <si>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</si>
  <si>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</si>
  <si>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</si>
  <si>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</si>
  <si>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</si>
  <si>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</si>
  <si>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</si>
  <si>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</si>
  <si>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</si>
  <si>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</si>
  <si>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</si>
  <si>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</si>
  <si>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</si>
  <si>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</si>
  <si>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</si>
  <si>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</si>
  <si>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</si>
  <si>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</si>
  <si>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</si>
  <si>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</si>
  <si>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</si>
  <si>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</si>
  <si>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</si>
  <si>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</si>
  <si>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</si>
  <si>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</si>
  <si>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</si>
  <si>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</si>
  <si>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</si>
  <si>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</si>
  <si>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</si>
  <si>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</si>
  <si>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</si>
  <si>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</si>
  <si>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</si>
  <si>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</si>
  <si>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</si>
  <si>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</si>
  <si>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</si>
  <si>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</si>
  <si>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</si>
  <si>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</si>
  <si>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</si>
  <si>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</si>
  <si>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</si>
  <si>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</si>
  <si>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</si>
  <si>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</si>
  <si>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</si>
  <si>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</si>
  <si>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</si>
  <si>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</si>
  <si>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</si>
  <si>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</si>
  <si>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</si>
  <si>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</si>
  <si>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</si>
  <si>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</si>
  <si>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</si>
  <si>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</si>
  <si>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</si>
  <si>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</si>
  <si>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</si>
  <si>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</si>
  <si>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</si>
  <si>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</si>
  <si>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</si>
  <si>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</si>
  <si>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</si>
  <si>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</si>
  <si>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</si>
  <si>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</si>
  <si>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</si>
  <si>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</si>
  <si>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</si>
  <si>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</si>
  <si>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</si>
  <si>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</si>
  <si>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</si>
  <si>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</si>
  <si>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</si>
  <si>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</si>
  <si>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</si>
  <si>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</si>
  <si>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</si>
  <si>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</si>
  <si>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</si>
  <si>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</si>
  <si>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</si>
  <si>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</si>
  <si>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</si>
  <si>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</si>
  <si>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</si>
  <si>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</si>
  <si>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</si>
  <si>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</si>
  <si>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</si>
  <si>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</si>
  <si>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</si>
  <si>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</si>
  <si>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</si>
  <si>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</si>
  <si>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</si>
  <si>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</si>
  <si>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</si>
  <si>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</si>
  <si>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</si>
  <si>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</si>
  <si>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</si>
  <si>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</si>
  <si>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</si>
  <si>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</si>
  <si>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</si>
  <si>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</si>
  <si>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</si>
  <si>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</si>
  <si>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</si>
  <si>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</si>
  <si>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</si>
  <si>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</si>
  <si>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</si>
  <si>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</si>
  <si>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</si>
  <si>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</si>
  <si>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</si>
  <si>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</si>
  <si>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</si>
  <si>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</si>
  <si>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</si>
  <si>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</si>
  <si>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</si>
  <si>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</si>
  <si>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</si>
  <si>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</si>
  <si>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</si>
  <si>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</si>
  <si>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</si>
  <si>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</si>
  <si>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</si>
  <si>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</si>
  <si>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</si>
  <si>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</si>
  <si>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</si>
  <si>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</si>
  <si>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</si>
  <si>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</si>
  <si>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</si>
  <si>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</si>
  <si>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</si>
  <si>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</si>
  <si>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</si>
  <si>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</si>
  <si>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</si>
  <si>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</si>
  <si>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</si>
  <si>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</si>
  <si>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</si>
  <si>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</si>
  <si>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</si>
  <si>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</si>
  <si>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</si>
  <si>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</si>
  <si>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</si>
  <si>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</si>
  <si>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</si>
  <si>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</si>
  <si>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</si>
  <si>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</si>
  <si>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</si>
  <si>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</si>
  <si>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</si>
  <si>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</si>
  <si>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</si>
  <si>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</si>
  <si>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</si>
  <si>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</si>
  <si>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</si>
  <si>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</si>
  <si>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</si>
  <si>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</si>
  <si>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</si>
  <si>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</si>
  <si>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</si>
  <si>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</si>
  <si>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</si>
  <si>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</si>
  <si>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</si>
  <si>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</si>
  <si>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</si>
  <si>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</si>
  <si>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</si>
  <si>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</si>
  <si>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</si>
  <si>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</si>
  <si>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</si>
  <si>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</si>
  <si>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</si>
  <si>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</si>
  <si>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</si>
  <si>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</si>
  <si>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</si>
  <si>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</si>
  <si>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</si>
  <si>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</si>
  <si>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</si>
  <si>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</si>
  <si>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</si>
  <si>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</si>
  <si>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</si>
  <si>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</si>
  <si>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</si>
  <si>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</si>
  <si>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</si>
  <si>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</si>
  <si>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</si>
  <si>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</si>
  <si>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</si>
  <si>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</si>
  <si>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</si>
  <si>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</si>
  <si>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</si>
  <si>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</si>
  <si>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</si>
  <si>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</si>
  <si>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</si>
  <si>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</si>
  <si>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</si>
  <si>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</si>
  <si>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</si>
  <si>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</si>
  <si>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</si>
  <si>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</si>
  <si>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</si>
  <si>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</si>
  <si>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</si>
  <si>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</si>
  <si>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</si>
  <si>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</si>
  <si>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</si>
  <si>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</si>
  <si>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</si>
  <si>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</si>
  <si>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</si>
  <si>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</si>
  <si>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</si>
  <si>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</si>
  <si>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</si>
  <si>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</si>
  <si>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</si>
  <si>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</si>
  <si>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</si>
  <si>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</si>
  <si>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</si>
  <si>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</si>
  <si>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</si>
  <si>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</si>
  <si>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</si>
  <si>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</si>
  <si>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</si>
  <si>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</si>
  <si>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</si>
  <si>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</si>
  <si>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</si>
  <si>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</si>
  <si>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</si>
  <si>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</si>
  <si>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</si>
  <si>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</si>
  <si>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</si>
  <si>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</si>
  <si>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</si>
  <si>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</si>
  <si>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</si>
  <si>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</si>
  <si>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</si>
  <si>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</si>
  <si>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</si>
  <si>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</si>
  <si>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</si>
  <si>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</si>
  <si>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</si>
  <si>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</si>
  <si>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</si>
  <si>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</si>
  <si>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</si>
  <si>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</si>
  <si>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</si>
  <si>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</si>
  <si>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</si>
  <si>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</si>
  <si>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</si>
  <si>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</si>
  <si>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</si>
  <si>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</si>
  <si>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</si>
  <si>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</si>
  <si>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</si>
  <si>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</si>
  <si>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</si>
  <si>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</si>
  <si>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</si>
  <si>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</si>
  <si>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</si>
  <si>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</si>
  <si>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</si>
  <si>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</si>
  <si>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</si>
  <si>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</si>
  <si>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</si>
  <si>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</si>
  <si>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</si>
  <si>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</si>
  <si>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</si>
  <si>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</si>
  <si>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</si>
  <si>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</si>
  <si>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</si>
  <si>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</si>
  <si>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</si>
  <si>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</si>
  <si>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</si>
  <si>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</si>
  <si>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</si>
  <si>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</si>
  <si>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</si>
  <si>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</si>
  <si>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</si>
  <si>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</si>
  <si>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</si>
  <si>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</si>
  <si>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</si>
  <si>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</si>
  <si>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</si>
  <si>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</si>
  <si>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</si>
  <si>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</si>
  <si>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</si>
  <si>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</si>
  <si>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</si>
  <si>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</si>
  <si>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</si>
  <si>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</si>
  <si>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</si>
  <si>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</si>
  <si>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</si>
  <si>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</si>
  <si>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</si>
  <si>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</si>
  <si>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</si>
  <si>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</si>
  <si>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</si>
  <si>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</si>
  <si>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</si>
  <si>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</si>
  <si>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</si>
  <si>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</si>
  <si>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</si>
  <si>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</si>
  <si>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</si>
  <si>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</si>
  <si>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</si>
  <si>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</si>
  <si>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</si>
  <si>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</si>
  <si>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</si>
  <si>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</si>
  <si>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</si>
  <si>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</si>
  <si>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</si>
  <si>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</si>
  <si>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</si>
  <si>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</si>
  <si>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</si>
  <si>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</si>
  <si>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</si>
  <si>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</si>
  <si>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</si>
  <si>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</si>
  <si>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</si>
  <si>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</si>
  <si>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</si>
  <si>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</si>
  <si>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</si>
  <si>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</si>
  <si>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</si>
  <si>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</si>
  <si>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</si>
  <si>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</si>
  <si>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</si>
  <si>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</si>
  <si>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</si>
  <si>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</si>
  <si>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</si>
  <si>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</si>
  <si>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</si>
  <si>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</si>
  <si>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</si>
  <si>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</si>
  <si>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</si>
  <si>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</si>
  <si>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</si>
  <si>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</si>
  <si>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</si>
  <si>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</si>
  <si>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</si>
  <si>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</si>
  <si>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</si>
  <si>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</si>
  <si>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</si>
  <si>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</si>
  <si>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</si>
  <si>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</si>
  <si>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</si>
  <si>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</si>
  <si>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</si>
  <si>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</si>
  <si>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</si>
  <si>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</si>
  <si>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</si>
  <si>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</si>
  <si>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</si>
  <si>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</si>
  <si>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</si>
  <si>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</si>
  <si>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</si>
  <si>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</si>
  <si>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</si>
  <si>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</si>
  <si>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</si>
  <si>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</si>
  <si>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</si>
  <si>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</si>
  <si>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</si>
  <si>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</si>
  <si>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</si>
  <si>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</si>
  <si>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</si>
  <si>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</si>
  <si>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</si>
  <si>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</si>
  <si>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</si>
  <si>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</si>
  <si>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</si>
  <si>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</si>
  <si>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</si>
  <si>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</si>
  <si>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</si>
  <si>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</si>
  <si>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</si>
  <si>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</si>
  <si>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</si>
  <si>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</si>
  <si>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</si>
  <si>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</si>
  <si>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</si>
  <si>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</si>
  <si>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</si>
  <si>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</si>
  <si>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</si>
  <si>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</si>
  <si>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</si>
  <si>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</si>
  <si>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</si>
  <si>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</si>
  <si>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</si>
  <si>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</si>
  <si>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</si>
  <si>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</si>
  <si>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</si>
  <si>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</si>
  <si>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</si>
  <si>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</si>
  <si>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</si>
  <si>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</si>
  <si>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</si>
  <si>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</si>
  <si>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</si>
  <si>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</si>
  <si>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</si>
  <si>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</si>
  <si>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</si>
  <si>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</si>
  <si>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</si>
  <si>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</si>
  <si>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</si>
  <si>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</si>
  <si>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</si>
  <si>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</si>
  <si>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</si>
  <si>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</si>
  <si>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</si>
  <si>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</si>
  <si>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</si>
  <si>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</si>
  <si>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</si>
  <si>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</si>
  <si>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</si>
  <si>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</si>
  <si>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</si>
  <si>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</si>
  <si>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</si>
  <si>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</si>
  <si>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</si>
  <si>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</si>
  <si>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</si>
  <si>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</si>
  <si>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</si>
  <si>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</si>
  <si>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</si>
  <si>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</si>
  <si>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</si>
  <si>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</si>
  <si>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</si>
  <si>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</si>
  <si>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</si>
  <si>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</si>
  <si>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</si>
  <si>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</si>
  <si>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</si>
  <si>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</si>
  <si>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</si>
  <si>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</si>
  <si>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</si>
  <si>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</si>
  <si>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</si>
  <si>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</si>
  <si>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</si>
  <si>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</si>
  <si>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</si>
  <si>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</si>
  <si>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</si>
  <si>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</si>
  <si>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</si>
  <si>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</si>
  <si>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</si>
  <si>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</si>
  <si>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</si>
  <si>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</si>
  <si>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</si>
  <si>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</si>
  <si>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</si>
  <si>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</si>
  <si>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</si>
  <si>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</si>
  <si>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</si>
  <si>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</si>
  <si>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</si>
  <si>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</si>
  <si>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</si>
  <si>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</si>
  <si>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</si>
  <si>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</si>
  <si>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</si>
  <si>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</si>
  <si>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</si>
  <si>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</si>
  <si>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</si>
  <si>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</si>
  <si>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</si>
  <si>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</si>
  <si>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</si>
  <si>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</si>
  <si>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</si>
  <si>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</si>
  <si>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</si>
  <si>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</si>
  <si>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</si>
  <si>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</si>
  <si>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</si>
  <si>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</si>
  <si>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</si>
  <si>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</si>
  <si>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</si>
  <si>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</si>
  <si>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</si>
  <si>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</si>
  <si>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</si>
  <si>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</si>
  <si>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</si>
  <si>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</si>
  <si>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</si>
  <si>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</si>
  <si>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</si>
  <si>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</si>
  <si>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</si>
  <si>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</si>
  <si>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</si>
  <si>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</si>
  <si>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</si>
  <si>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</si>
  <si>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</si>
  <si>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</si>
  <si>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</si>
  <si>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</si>
  <si>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</si>
  <si>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</si>
  <si>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</si>
  <si>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</si>
  <si>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</si>
  <si>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</si>
  <si>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</si>
  <si>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</si>
  <si>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</si>
  <si>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</si>
  <si>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</si>
  <si>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</si>
  <si>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</si>
  <si>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</si>
  <si>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</si>
  <si>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</si>
  <si>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</si>
  <si>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</si>
  <si>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</si>
  <si>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</si>
  <si>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</si>
  <si>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</si>
  <si>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</si>
  <si>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</si>
  <si>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</si>
  <si>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</si>
  <si>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</si>
  <si>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</si>
  <si>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</si>
  <si>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</si>
  <si>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</si>
  <si>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</si>
  <si>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</si>
  <si>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</si>
  <si>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</si>
  <si>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</si>
  <si>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</si>
  <si>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</si>
  <si>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</si>
  <si>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</si>
  <si>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</si>
  <si>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</si>
  <si>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</si>
  <si>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</si>
  <si>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</si>
  <si>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</si>
  <si>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</si>
  <si>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</si>
  <si>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</si>
  <si>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</si>
  <si>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</si>
  <si>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</si>
  <si>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</si>
  <si>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</si>
  <si>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</si>
  <si>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</si>
  <si>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</si>
  <si>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</si>
  <si>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</si>
  <si>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</si>
  <si>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</si>
  <si>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</si>
  <si>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</si>
  <si>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</si>
  <si>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</si>
  <si>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</si>
  <si>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</si>
  <si>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</si>
  <si>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</si>
  <si>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</si>
  <si>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</si>
  <si>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</si>
  <si>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</si>
  <si>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</si>
  <si>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</si>
  <si>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</si>
  <si>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</si>
  <si>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</si>
  <si>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</si>
  <si>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</si>
  <si>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</si>
  <si>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</si>
  <si>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</si>
  <si>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</si>
  <si>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</si>
  <si>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</si>
  <si>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</si>
  <si>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</si>
  <si>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</si>
  <si>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</si>
  <si>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</si>
  <si>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</si>
  <si>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</si>
  <si>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</si>
  <si>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</si>
  <si>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</si>
  <si>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</si>
  <si>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</si>
  <si>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</si>
  <si>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</si>
  <si>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</si>
  <si>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</si>
  <si>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</si>
  <si>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</si>
  <si>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</si>
  <si>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</si>
  <si>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</si>
  <si>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</si>
  <si>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</si>
  <si>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</si>
  <si>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</si>
  <si>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</si>
  <si>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</si>
  <si>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</si>
  <si>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</si>
  <si>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</si>
  <si>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</si>
  <si>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</si>
  <si>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</si>
  <si>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</si>
  <si>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</si>
  <si>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</si>
  <si>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</si>
  <si>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</si>
  <si>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</si>
  <si>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</si>
  <si>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</si>
  <si>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</si>
  <si>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</si>
  <si>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</si>
  <si>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</si>
  <si>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</si>
  <si>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</si>
  <si>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</si>
  <si>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</si>
  <si>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</si>
  <si>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</si>
  <si>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</si>
  <si>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</si>
  <si>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</si>
  <si>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</si>
  <si>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</si>
  <si>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</si>
  <si>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</si>
  <si>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</si>
  <si>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</si>
  <si>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</si>
  <si>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</si>
  <si>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</si>
  <si>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</si>
  <si>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</si>
  <si>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</si>
  <si>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</si>
  <si>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</si>
  <si>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</si>
  <si>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</si>
  <si>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</si>
  <si>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</si>
  <si>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</si>
  <si>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</si>
  <si>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</si>
  <si>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</si>
  <si>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</si>
  <si>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</si>
  <si>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</si>
  <si>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</si>
  <si>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</si>
  <si>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</si>
  <si>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</si>
  <si>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</si>
  <si>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</si>
  <si>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</si>
  <si>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</si>
  <si>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</si>
  <si>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</si>
  <si>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</si>
  <si>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</si>
  <si>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</si>
  <si>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</si>
  <si>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</si>
  <si>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</si>
  <si>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</si>
  <si>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</si>
  <si>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</si>
  <si>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</si>
  <si>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</si>
  <si>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</si>
  <si>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</si>
  <si>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</si>
  <si>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</si>
  <si>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</si>
  <si>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</si>
  <si>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</si>
  <si>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</si>
  <si>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</si>
  <si>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</si>
  <si>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</si>
  <si>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</si>
  <si>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</si>
  <si>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</si>
  <si>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</si>
  <si>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</si>
  <si>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</si>
  <si>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</si>
  <si>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</si>
  <si>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</si>
  <si>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</si>
  <si>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</si>
  <si>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</si>
  <si>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</si>
  <si>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</si>
  <si>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</si>
  <si>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</si>
  <si>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</si>
  <si>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</si>
  <si>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</si>
  <si>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</si>
  <si>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</si>
  <si>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</si>
  <si>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</si>
  <si>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</si>
  <si>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</si>
  <si>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</si>
  <si>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</si>
  <si>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</si>
  <si>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</si>
  <si>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</si>
  <si>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</si>
  <si>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</si>
  <si>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</si>
  <si>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</si>
  <si>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</si>
  <si>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</si>
  <si>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</si>
  <si>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</si>
  <si>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</si>
  <si>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</si>
  <si>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</si>
  <si>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</si>
  <si>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</si>
  <si>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</si>
  <si>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</si>
  <si>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</si>
  <si>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</si>
  <si>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</si>
  <si>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</si>
  <si>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</si>
  <si>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</si>
  <si>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</si>
  <si>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</si>
  <si>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</si>
  <si>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</si>
  <si>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</si>
  <si>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</si>
  <si>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</si>
  <si>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</si>
  <si>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</si>
  <si>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</si>
  <si>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</si>
  <si>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</si>
  <si>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</si>
  <si>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</si>
  <si>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</si>
  <si>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</si>
  <si>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</si>
  <si>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</si>
  <si>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</si>
  <si>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</si>
  <si>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</si>
  <si>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</si>
  <si>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</si>
  <si>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</si>
  <si>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</si>
  <si>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</si>
  <si>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</si>
  <si>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</si>
  <si>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</si>
  <si>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</si>
  <si>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</si>
  <si>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</si>
  <si>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</si>
  <si>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</si>
  <si>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</si>
  <si>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</si>
  <si>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</si>
  <si>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</si>
  <si>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</si>
  <si>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</si>
  <si>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</si>
  <si>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</si>
  <si>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</si>
  <si>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</si>
  <si>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</si>
  <si>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</si>
  <si>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</si>
  <si>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</si>
  <si>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</si>
  <si>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</si>
  <si>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</si>
  <si>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</si>
  <si>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</si>
  <si>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</si>
  <si>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</si>
  <si>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</si>
  <si>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</si>
  <si>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</si>
  <si>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</si>
  <si>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</si>
  <si>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</si>
  <si>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</si>
  <si>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</si>
  <si>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</si>
  <si>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</si>
  <si>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</si>
  <si>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</si>
  <si>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</si>
  <si>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</si>
  <si>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</si>
  <si>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</si>
  <si>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</si>
  <si>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</si>
  <si>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</si>
  <si>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</si>
  <si>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</si>
  <si>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</si>
  <si>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</si>
  <si>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</si>
  <si>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</si>
  <si>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</si>
  <si>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</si>
  <si>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</si>
  <si>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</si>
  <si>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</si>
  <si>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</si>
  <si>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</si>
  <si>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</si>
  <si>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</si>
  <si>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</si>
  <si>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</si>
  <si>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</si>
  <si>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</si>
  <si>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</si>
  <si>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</si>
  <si>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</si>
  <si>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</si>
  <si>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</si>
  <si>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</si>
  <si>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</si>
  <si>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</si>
  <si>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</si>
  <si>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</si>
  <si>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</si>
  <si>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</si>
  <si>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</si>
  <si>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</si>
  <si>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</si>
  <si>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</si>
  <si>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</si>
  <si>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</si>
  <si>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</si>
  <si>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</si>
  <si>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</si>
  <si>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</si>
  <si>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</si>
  <si>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</si>
  <si>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</si>
  <si>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</si>
  <si>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</si>
  <si>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</si>
  <si>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</si>
  <si>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</si>
  <si>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</si>
  <si>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</si>
  <si>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</si>
  <si>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</si>
  <si>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</si>
  <si>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</si>
  <si>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</si>
  <si>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</si>
  <si>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</si>
  <si>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</si>
  <si>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</si>
  <si>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</si>
  <si>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</si>
  <si>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</si>
  <si>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</si>
  <si>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</si>
  <si>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</si>
  <si>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</si>
  <si>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</si>
  <si>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</si>
  <si>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</si>
  <si>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</si>
  <si>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</si>
  <si>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</si>
  <si>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</si>
  <si>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</si>
  <si>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</si>
  <si>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</si>
  <si>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</si>
  <si>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</si>
  <si>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</si>
  <si>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</si>
  <si>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</si>
  <si>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</si>
  <si>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</si>
  <si>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</si>
  <si>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</si>
  <si>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</si>
  <si>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</si>
  <si>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</si>
  <si>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</si>
  <si>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</si>
  <si>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</si>
  <si>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</si>
  <si>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</si>
  <si>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</si>
  <si>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</si>
  <si>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</si>
  <si>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</si>
  <si>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</si>
  <si>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</si>
  <si>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</si>
  <si>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</si>
  <si>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</si>
  <si>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</si>
  <si>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</si>
  <si>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</si>
  <si>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</si>
  <si>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</si>
  <si>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</si>
  <si>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</si>
  <si>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</si>
  <si>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</si>
  <si>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</si>
  <si>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</si>
  <si>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</si>
  <si>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</si>
  <si>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</si>
  <si>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</si>
  <si>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</si>
  <si>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</si>
  <si>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</si>
  <si>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</si>
  <si>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</si>
  <si>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</si>
  <si>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</si>
  <si>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</si>
  <si>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</si>
  <si>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</si>
  <si>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</si>
  <si>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</si>
  <si>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</si>
  <si>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</si>
  <si>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</si>
  <si>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</si>
  <si>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</si>
  <si>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</si>
  <si>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</si>
  <si>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</si>
  <si>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</si>
  <si>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</si>
  <si>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</si>
  <si>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</si>
  <si>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</si>
  <si>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</si>
  <si>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</si>
  <si>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</si>
  <si>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</si>
  <si>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</si>
  <si>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</si>
  <si>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</si>
  <si>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</si>
  <si>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</si>
  <si>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</si>
  <si>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</si>
  <si>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</si>
  <si>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</si>
  <si>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</si>
  <si>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</si>
  <si>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</si>
  <si>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</si>
  <si>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</si>
  <si>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</si>
  <si>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</si>
  <si>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</si>
  <si>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</si>
  <si>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</si>
  <si>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</si>
  <si>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</si>
  <si>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</si>
  <si>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</si>
  <si>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</si>
  <si>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</si>
  <si>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</si>
  <si>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</si>
  <si>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</si>
  <si>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</si>
  <si>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</si>
  <si>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</si>
  <si>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</si>
  <si>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</si>
  <si>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</si>
  <si>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</si>
  <si>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</si>
  <si>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</si>
  <si>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</si>
  <si>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</si>
  <si>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</si>
  <si>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</si>
  <si>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</si>
  <si>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</si>
  <si>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</si>
  <si>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</si>
  <si>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</si>
  <si>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</si>
  <si>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</si>
  <si>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</si>
  <si>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</si>
  <si>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</si>
  <si>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</si>
  <si>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</si>
  <si>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</si>
  <si>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</si>
  <si>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</si>
  <si>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</si>
  <si>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</si>
  <si>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</si>
  <si>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</si>
  <si>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</si>
  <si>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</si>
  <si>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</si>
  <si>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</si>
  <si>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</si>
  <si>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</si>
  <si>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</si>
  <si>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</si>
  <si>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</si>
  <si>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</si>
  <si>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</si>
  <si>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</si>
  <si>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</si>
  <si>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</si>
  <si>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</si>
  <si>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</si>
  <si>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</si>
  <si>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</si>
  <si>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</si>
  <si>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</si>
  <si>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</si>
  <si>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</si>
  <si>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</si>
  <si>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</si>
  <si>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</si>
  <si>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</si>
  <si>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</si>
  <si>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</si>
  <si>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</si>
  <si>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</si>
  <si>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</si>
  <si>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</si>
  <si>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</si>
  <si>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</si>
  <si>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</si>
  <si>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</si>
  <si>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</si>
  <si>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</si>
  <si>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</si>
  <si>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</si>
  <si>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</si>
  <si>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</si>
  <si>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</si>
  <si>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</si>
  <si>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</si>
  <si>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</si>
  <si>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</si>
  <si>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</si>
  <si>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</si>
  <si>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</si>
  <si>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</si>
  <si>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</si>
  <si>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</si>
  <si>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</si>
  <si>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</si>
  <si>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</si>
  <si>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</si>
  <si>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</si>
  <si>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</si>
  <si>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</si>
  <si>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</si>
  <si>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</si>
  <si>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</si>
  <si>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</si>
  <si>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</si>
  <si>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</si>
  <si>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</si>
  <si>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</si>
  <si>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</si>
  <si>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</si>
  <si>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</si>
  <si>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</si>
  <si>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</si>
  <si>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</si>
  <si>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</si>
  <si>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</si>
  <si>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</si>
  <si>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</si>
  <si>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</si>
  <si>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</si>
  <si>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</si>
  <si>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</si>
  <si>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</si>
  <si>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</si>
  <si>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</si>
  <si>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</si>
  <si>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</si>
  <si>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</si>
  <si>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</si>
  <si>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</si>
  <si>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</si>
  <si>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</si>
  <si>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</si>
  <si>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</si>
  <si>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</si>
  <si>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</si>
  <si>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</si>
  <si>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</si>
  <si>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</si>
  <si>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</si>
  <si>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</si>
  <si>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</si>
  <si>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</si>
  <si>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</si>
  <si>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</si>
  <si>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</si>
  <si>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</si>
  <si>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</si>
  <si>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</si>
  <si>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</si>
  <si>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</si>
  <si>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</si>
  <si>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</si>
  <si>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</si>
  <si>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</si>
  <si>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</si>
  <si>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</si>
  <si>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</si>
  <si>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</si>
  <si>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</si>
  <si>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</si>
  <si>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</si>
  <si>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</si>
  <si>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</si>
  <si>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</si>
  <si>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</si>
  <si>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</si>
  <si>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</si>
  <si>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</si>
  <si>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</si>
  <si>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</si>
  <si>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</si>
  <si>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</si>
  <si>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</si>
  <si>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</si>
  <si>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</si>
  <si>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</si>
  <si>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</si>
  <si>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</si>
  <si>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</si>
  <si>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</si>
  <si>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</si>
  <si>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</si>
  <si>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</si>
  <si>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</si>
  <si>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</si>
  <si>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</si>
  <si>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</si>
  <si>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</si>
  <si>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</si>
  <si>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</si>
  <si>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</si>
  <si>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</si>
  <si>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</si>
  <si>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</si>
  <si>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</si>
  <si>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</si>
  <si>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</si>
  <si>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</si>
  <si>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</si>
  <si>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</si>
  <si>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</si>
  <si>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</si>
  <si>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</si>
  <si>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</si>
  <si>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</si>
  <si>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</si>
  <si>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</si>
  <si>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</si>
  <si>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</si>
  <si>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</si>
  <si>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</si>
  <si>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</si>
  <si>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</si>
  <si>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</si>
  <si>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</si>
  <si>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</si>
  <si>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</si>
  <si>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</si>
  <si>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</si>
  <si>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</si>
  <si>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</si>
  <si>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</si>
  <si>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</si>
  <si>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</si>
  <si>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</si>
  <si>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</si>
  <si>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</si>
  <si>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</si>
  <si>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</si>
  <si>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</si>
  <si>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</si>
  <si>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</si>
  <si>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</si>
  <si>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</si>
  <si>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</si>
  <si>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</si>
  <si>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</si>
  <si>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</si>
  <si>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</si>
  <si>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</si>
  <si>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</si>
  <si>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</si>
  <si>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</si>
  <si>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</si>
  <si>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</si>
  <si>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</si>
  <si>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</si>
  <si>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</si>
  <si>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</si>
  <si>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</si>
  <si>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</si>
  <si>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</si>
  <si>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</si>
  <si>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</si>
  <si>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</si>
  <si>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</si>
  <si>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</si>
  <si>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</si>
  <si>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</si>
  <si>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</si>
  <si>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</si>
  <si>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</si>
  <si>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</si>
  <si>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</si>
  <si>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</si>
  <si>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</si>
  <si>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</si>
  <si>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</si>
  <si>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</si>
  <si>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</si>
  <si>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</si>
  <si>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</si>
  <si>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</si>
  <si>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</si>
  <si>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</si>
  <si>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</si>
  <si>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</si>
  <si>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</si>
  <si>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</si>
  <si>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</si>
  <si>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</si>
  <si>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</si>
  <si>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</si>
  <si>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</si>
  <si>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</si>
  <si>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</si>
  <si>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</si>
  <si>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</si>
  <si>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</si>
  <si>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</si>
  <si>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</si>
  <si>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</si>
  <si>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</si>
  <si>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</si>
  <si>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</si>
  <si>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</si>
  <si>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</si>
  <si>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</si>
  <si>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</si>
  <si>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</si>
  <si>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</si>
  <si>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</si>
  <si>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</si>
  <si>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</si>
  <si>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</si>
  <si>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</si>
  <si>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</si>
  <si>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</si>
  <si>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</si>
  <si>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</si>
  <si>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</si>
  <si>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</si>
  <si>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</si>
  <si>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</si>
  <si>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</si>
  <si>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</si>
  <si>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</si>
  <si>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</si>
  <si>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</si>
  <si>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</si>
  <si>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</si>
  <si>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</si>
  <si>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</si>
  <si>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</si>
  <si>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</si>
  <si>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</si>
  <si>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</si>
  <si>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</si>
  <si>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</si>
  <si>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</si>
  <si>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</si>
  <si>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</si>
  <si>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</si>
  <si>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</si>
  <si>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</si>
  <si>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</si>
  <si>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</si>
  <si>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</si>
  <si>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</si>
  <si>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</si>
  <si>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</si>
  <si>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</si>
  <si>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</si>
  <si>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</si>
  <si>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</si>
  <si>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</si>
  <si>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</si>
  <si>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</si>
  <si>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</si>
  <si>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</si>
  <si>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</si>
  <si>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</si>
  <si>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</si>
  <si>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</si>
  <si>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</si>
  <si>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</si>
  <si>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</si>
  <si>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</si>
  <si>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</si>
  <si>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</si>
  <si>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</si>
  <si>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</si>
  <si>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</si>
  <si>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</si>
  <si>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</si>
  <si>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</si>
  <si>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</si>
  <si>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</si>
  <si>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</si>
  <si>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</si>
  <si>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</si>
  <si>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</si>
  <si>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</si>
  <si>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</si>
  <si>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</si>
  <si>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</si>
  <si>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</si>
  <si>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</si>
  <si>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</si>
  <si>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</si>
  <si>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</si>
  <si>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</si>
  <si>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</si>
  <si>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</si>
  <si>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</si>
  <si>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</si>
  <si>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</si>
  <si>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</si>
  <si>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</si>
  <si>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</si>
  <si>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</si>
  <si>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</si>
  <si>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</si>
  <si>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</si>
  <si>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</si>
  <si>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</si>
  <si>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</si>
  <si>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</si>
  <si>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</si>
  <si>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</si>
  <si>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</si>
  <si>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</si>
  <si>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</si>
  <si>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</si>
  <si>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</si>
  <si>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</si>
  <si>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</si>
  <si>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</si>
  <si>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</si>
  <si>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</si>
  <si>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</si>
  <si>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</si>
  <si>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</si>
  <si>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</si>
  <si>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</si>
  <si>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</si>
  <si>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</si>
  <si>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</si>
  <si>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</si>
  <si>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</si>
  <si>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</si>
  <si>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</si>
  <si>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</si>
  <si>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</si>
  <si>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</si>
  <si>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</si>
  <si>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</si>
  <si>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</si>
  <si>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</si>
  <si>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</si>
  <si>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</si>
  <si>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</si>
  <si>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</si>
  <si>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</si>
  <si>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</si>
  <si>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</si>
  <si>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</si>
  <si>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</si>
  <si>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</si>
  <si>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</si>
  <si>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</si>
  <si>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</si>
  <si>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</si>
  <si>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</si>
  <si>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</si>
  <si>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</si>
  <si>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</si>
  <si>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</si>
  <si>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</si>
  <si>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</si>
  <si>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</si>
  <si>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</si>
  <si>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</si>
  <si>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</si>
  <si>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</si>
  <si>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</si>
  <si>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</si>
  <si>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</si>
  <si>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</si>
  <si>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</si>
  <si>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</si>
  <si>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</si>
  <si>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</si>
  <si>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</si>
  <si>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</si>
  <si>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</si>
  <si>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</si>
  <si>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</si>
  <si>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</si>
  <si>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</si>
  <si>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</si>
  <si>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</si>
  <si>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</si>
  <si>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</si>
  <si>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</si>
  <si>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</si>
  <si>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</si>
  <si>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</si>
  <si>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</si>
  <si>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</si>
  <si>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</si>
  <si>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</si>
  <si>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</si>
  <si>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</si>
  <si>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</si>
  <si>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</si>
  <si>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</si>
  <si>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</si>
  <si>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</si>
  <si>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</si>
  <si>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</si>
  <si>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</si>
  <si>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</si>
  <si>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</si>
  <si>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</si>
  <si>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</si>
  <si>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</si>
  <si>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</si>
  <si>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</si>
  <si>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</si>
  <si>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</si>
  <si>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</si>
  <si>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</si>
  <si>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</si>
  <si>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</si>
  <si>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</si>
  <si>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</si>
  <si>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</si>
  <si>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</si>
  <si>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</si>
  <si>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</si>
  <si>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</si>
  <si>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</si>
  <si>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</si>
  <si>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</si>
  <si>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</si>
  <si>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</si>
  <si>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</si>
  <si>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</si>
  <si>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</si>
  <si>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</si>
  <si>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</si>
  <si>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</si>
  <si>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</si>
  <si>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</si>
  <si>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</si>
  <si>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</si>
  <si>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</si>
  <si>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</si>
  <si>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</si>
  <si>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</si>
  <si>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</si>
  <si>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</si>
  <si>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</si>
  <si>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</si>
  <si>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</si>
  <si>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</si>
  <si>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</si>
  <si>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</si>
  <si>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</si>
  <si>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</si>
  <si>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</si>
  <si>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</si>
  <si>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</si>
  <si>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</si>
  <si>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</si>
  <si>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</si>
  <si>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</si>
  <si>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</si>
  <si>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</si>
  <si>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</si>
  <si>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</si>
  <si>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</si>
  <si>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</si>
  <si>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</si>
  <si>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</si>
  <si>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</si>
  <si>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</si>
  <si>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</si>
  <si>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</si>
  <si>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</si>
  <si>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</si>
  <si>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</si>
  <si>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</si>
  <si>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</si>
  <si>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</si>
  <si>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</si>
  <si>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</si>
  <si>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</si>
  <si>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</si>
  <si>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</si>
  <si>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</si>
  <si>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</si>
  <si>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</si>
  <si>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</si>
  <si>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</si>
  <si>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</si>
  <si>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</si>
  <si>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</si>
  <si>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</si>
  <si>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</si>
  <si>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</si>
  <si>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</si>
  <si>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</si>
  <si>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</si>
  <si>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</si>
  <si>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</si>
  <si>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</si>
  <si>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</si>
  <si>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</si>
  <si>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</si>
  <si>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</si>
  <si>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</si>
  <si>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</si>
  <si>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</si>
  <si>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</si>
  <si>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</si>
  <si>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</si>
  <si>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</si>
  <si>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</si>
  <si>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</si>
  <si>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</si>
  <si>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</si>
  <si>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</si>
  <si>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</si>
  <si>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</si>
  <si>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</si>
  <si>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</si>
  <si>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</si>
  <si>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</si>
  <si>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</si>
  <si>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</si>
  <si>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</si>
  <si>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</si>
  <si>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</si>
  <si>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</si>
  <si>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</si>
  <si>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</si>
  <si>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</si>
  <si>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</si>
  <si>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</si>
  <si>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</si>
  <si>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</si>
  <si>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</si>
  <si>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</si>
  <si>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</si>
  <si>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</si>
  <si>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</si>
  <si>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</si>
  <si>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</si>
  <si>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</si>
  <si>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</si>
  <si>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</si>
  <si>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</si>
  <si>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</si>
  <si>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</si>
  <si>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</si>
  <si>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</si>
  <si>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</si>
  <si>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</si>
  <si>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</si>
  <si>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</si>
  <si>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</si>
  <si>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</si>
  <si>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</si>
  <si>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</si>
  <si>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</si>
  <si>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</si>
  <si>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</si>
  <si>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</si>
  <si>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</si>
  <si>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</si>
  <si>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</si>
  <si>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</si>
  <si>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</si>
  <si>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</si>
  <si>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</si>
  <si>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</si>
  <si>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</si>
  <si>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</si>
  <si>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</si>
  <si>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</si>
  <si>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</si>
  <si>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</si>
  <si>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</si>
  <si>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</si>
  <si>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</si>
  <si>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</si>
  <si>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</si>
  <si>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</si>
  <si>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</si>
  <si>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</si>
  <si>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</si>
  <si>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</si>
  <si>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</si>
  <si>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</si>
  <si>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</si>
  <si>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</si>
  <si>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</si>
  <si>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</si>
  <si>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</si>
  <si>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</si>
  <si>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</si>
  <si>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</si>
  <si>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</si>
  <si>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</si>
  <si>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</si>
  <si>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</si>
  <si>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</si>
  <si>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</si>
  <si>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</si>
  <si>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</si>
  <si>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</si>
  <si>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</si>
  <si>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</si>
  <si>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</si>
  <si>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</si>
  <si>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</si>
  <si>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</si>
  <si>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</si>
  <si>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</si>
  <si>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</si>
  <si>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</si>
  <si>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</si>
  <si>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</si>
  <si>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</si>
  <si>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</si>
  <si>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</si>
  <si>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</si>
  <si>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</si>
  <si>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</si>
  <si>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</si>
  <si>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</si>
  <si>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</si>
  <si>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</si>
  <si>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</si>
  <si>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</si>
  <si>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</si>
  <si>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</si>
  <si>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</si>
  <si>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</si>
  <si>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</si>
  <si>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</si>
  <si>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</si>
  <si>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</si>
  <si>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</si>
  <si>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</si>
  <si>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</si>
  <si>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</si>
  <si>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</si>
  <si>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</si>
  <si>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</si>
  <si>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</si>
  <si>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</si>
  <si>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</si>
  <si>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</si>
  <si>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</si>
  <si>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</si>
  <si>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</si>
  <si>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</si>
  <si>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</si>
  <si>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</si>
  <si>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</si>
  <si>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</si>
  <si>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</si>
  <si>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</si>
  <si>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</si>
  <si>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</si>
  <si>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</si>
  <si>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</si>
  <si>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</si>
  <si>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</si>
  <si>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</si>
  <si>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</si>
  <si>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</si>
  <si>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</si>
  <si>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</si>
  <si>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</si>
  <si>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</si>
  <si>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</si>
  <si>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</si>
  <si>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</si>
  <si>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</si>
  <si>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</si>
  <si>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</si>
  <si>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</si>
  <si>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</si>
  <si>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</si>
  <si>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</si>
  <si>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</si>
  <si>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</si>
  <si>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</si>
  <si>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</si>
  <si>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</si>
  <si>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</si>
  <si>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</si>
  <si>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</si>
  <si>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</si>
  <si>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</si>
  <si>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</si>
  <si>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</si>
  <si>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</si>
  <si>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</si>
  <si>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</si>
  <si>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</si>
  <si>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</si>
  <si>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</si>
  <si>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</si>
  <si>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</si>
  <si>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</si>
  <si>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</si>
  <si>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</si>
  <si>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</si>
  <si>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</si>
  <si>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</si>
  <si>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</si>
  <si>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</si>
  <si>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</si>
  <si>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</si>
  <si>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</si>
  <si>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</si>
  <si>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</si>
  <si>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</si>
  <si>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</si>
  <si>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</si>
  <si>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</si>
  <si>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</si>
  <si>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</si>
  <si>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</si>
  <si>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</si>
  <si>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</si>
  <si>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</si>
  <si>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</si>
  <si>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</si>
  <si>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</si>
  <si>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</si>
  <si>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</si>
  <si>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</si>
  <si>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</si>
  <si>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</si>
  <si>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</si>
  <si>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</si>
  <si>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</si>
  <si>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</si>
  <si>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</si>
  <si>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</si>
  <si>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</si>
  <si>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</si>
  <si>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</si>
  <si>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</si>
  <si>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</si>
  <si>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</si>
  <si>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</si>
  <si>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</si>
  <si>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</si>
  <si>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</si>
  <si>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</si>
  <si>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</si>
  <si>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</si>
  <si>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</si>
  <si>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</si>
  <si>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</si>
  <si>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</si>
  <si>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</si>
  <si>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</si>
  <si>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</si>
  <si>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</si>
  <si>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</si>
  <si>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</si>
  <si>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</si>
  <si>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</si>
  <si>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</si>
  <si>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</si>
  <si>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</si>
  <si>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</si>
  <si>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</si>
  <si>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</si>
  <si>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</si>
  <si>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</si>
  <si>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</si>
  <si>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</si>
  <si>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</si>
  <si>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</si>
  <si>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</si>
  <si>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</si>
  <si>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</si>
  <si>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</si>
  <si>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</si>
  <si>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</si>
  <si>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</si>
  <si>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</si>
  <si>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</si>
  <si>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</si>
  <si>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</si>
  <si>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</si>
  <si>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</si>
  <si>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</si>
  <si>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</si>
  <si>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</si>
  <si>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</si>
  <si>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</si>
  <si>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</si>
  <si>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</si>
  <si>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</si>
  <si>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</si>
  <si>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</si>
  <si>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</si>
  <si>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</si>
  <si>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</si>
  <si>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</si>
  <si>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</si>
  <si>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</si>
  <si>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</si>
  <si>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</si>
  <si>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</si>
  <si>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</si>
  <si>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</si>
  <si>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</si>
  <si>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</si>
  <si>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</si>
  <si>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</si>
  <si>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</si>
  <si>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</si>
  <si>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</si>
  <si>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</si>
  <si>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</si>
  <si>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</si>
  <si>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</si>
  <si>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</si>
  <si>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</si>
  <si>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</si>
  <si>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</si>
  <si>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</si>
  <si>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</si>
  <si>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</si>
  <si>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</si>
  <si>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</si>
  <si>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</si>
  <si>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</si>
  <si>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</si>
  <si>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</si>
  <si>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</si>
  <si>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</si>
  <si>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</si>
  <si>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</si>
  <si>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</si>
  <si>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</si>
  <si>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</si>
  <si>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</si>
  <si>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</si>
  <si>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</si>
  <si>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</si>
  <si>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</si>
  <si>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</si>
  <si>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</si>
  <si>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</si>
  <si>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</si>
  <si>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</si>
  <si>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</si>
  <si>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</si>
  <si>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</si>
  <si>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</si>
  <si>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</si>
  <si>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</si>
  <si>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</si>
  <si>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</si>
  <si>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</si>
  <si>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</si>
  <si>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</si>
  <si>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</si>
  <si>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</si>
  <si>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</si>
  <si>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</si>
  <si>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</si>
  <si>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</si>
  <si>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</si>
  <si>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</si>
  <si>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</si>
  <si>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</si>
  <si>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</si>
  <si>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</si>
  <si>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</si>
  <si>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</si>
  <si>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</si>
  <si>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</si>
  <si>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</si>
  <si>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</si>
  <si>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</si>
  <si>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</si>
  <si>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</si>
  <si>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</si>
  <si>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</si>
  <si>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</si>
  <si>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</si>
  <si>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</si>
  <si>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</si>
  <si>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</si>
  <si>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</si>
  <si>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</si>
  <si>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</si>
  <si>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</si>
  <si>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</si>
  <si>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</si>
  <si>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</si>
  <si>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</si>
  <si>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</si>
  <si>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</si>
  <si>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</si>
  <si>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</si>
  <si>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</si>
  <si>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</si>
  <si>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</si>
  <si>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</si>
  <si>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</si>
  <si>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</si>
  <si>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</si>
  <si>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</si>
  <si>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</si>
  <si>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</si>
  <si>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</si>
  <si>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</si>
  <si>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</si>
  <si>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</si>
  <si>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</si>
  <si>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</si>
  <si>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</si>
  <si>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</si>
  <si>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</si>
  <si>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</si>
  <si>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</si>
  <si>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</si>
  <si>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</si>
  <si>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</si>
  <si>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</si>
  <si>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</si>
  <si>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</si>
  <si>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</si>
  <si>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</si>
  <si>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</si>
  <si>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</si>
  <si>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</si>
  <si>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</si>
  <si>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</si>
  <si>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</si>
  <si>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</si>
  <si>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</si>
  <si>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</si>
  <si>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</si>
  <si>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</si>
  <si>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</si>
  <si>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</si>
  <si>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</si>
  <si>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</si>
  <si>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</si>
  <si>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</si>
  <si>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</si>
  <si>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</si>
  <si>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</si>
  <si>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</si>
  <si>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</si>
  <si>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</si>
  <si>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</si>
  <si>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</si>
  <si>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</si>
  <si>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</si>
  <si>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</si>
  <si>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</si>
  <si>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</si>
  <si>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</si>
  <si>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</si>
  <si>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</si>
  <si>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</si>
  <si>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</si>
  <si>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</si>
  <si>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</si>
  <si>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</si>
  <si>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</si>
  <si>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</si>
  <si>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</si>
  <si>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</si>
  <si>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</si>
  <si>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</si>
  <si>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</si>
  <si>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</si>
  <si>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</si>
  <si>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</si>
  <si>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</si>
  <si>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</si>
  <si>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</si>
  <si>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</si>
  <si>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</si>
  <si>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</si>
  <si>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</si>
  <si>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</si>
  <si>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</si>
  <si>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</si>
  <si>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</si>
  <si>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</si>
  <si>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</si>
  <si>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</si>
  <si>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</si>
  <si>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</si>
  <si>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</si>
  <si>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</si>
  <si>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</si>
  <si>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</si>
  <si>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</si>
  <si>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</si>
  <si>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</si>
  <si>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</si>
  <si>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</si>
  <si>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</si>
  <si>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</si>
  <si>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</si>
  <si>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</si>
  <si>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</si>
  <si>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</si>
  <si>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</si>
  <si>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</si>
  <si>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</si>
  <si>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</si>
  <si>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</si>
  <si>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</si>
  <si>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</si>
  <si>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</si>
  <si>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</si>
  <si>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</si>
  <si>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</si>
  <si>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</si>
  <si>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</si>
  <si>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</si>
  <si>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</si>
  <si>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</si>
  <si>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</si>
  <si>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</si>
  <si>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</si>
  <si>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</si>
  <si>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</si>
  <si>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</si>
  <si>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</si>
  <si>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</si>
  <si>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</si>
  <si>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</si>
  <si>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</si>
  <si>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</si>
  <si>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</si>
  <si>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</si>
  <si>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</si>
  <si>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</si>
  <si>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</si>
  <si>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</si>
  <si>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</si>
  <si>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</si>
  <si>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</si>
  <si>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</si>
  <si>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</si>
  <si>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</si>
  <si>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</si>
  <si>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</si>
  <si>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</si>
  <si>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</si>
  <si>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</si>
  <si>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</si>
  <si>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</si>
  <si>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</si>
  <si>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</si>
  <si>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</si>
  <si>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</si>
  <si>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</si>
  <si>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</si>
  <si>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</si>
  <si>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</si>
  <si>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</si>
  <si>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</si>
  <si>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</si>
  <si>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</si>
  <si>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</si>
  <si>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</si>
  <si>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</si>
  <si>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</si>
  <si>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</si>
  <si>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</si>
  <si>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</si>
  <si>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</si>
  <si>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</si>
  <si>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</si>
  <si>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</si>
  <si>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</si>
  <si>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</si>
  <si>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</si>
  <si>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</si>
  <si>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</si>
  <si>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</si>
  <si>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</si>
  <si>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</si>
  <si>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</si>
  <si>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</si>
  <si>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</si>
  <si>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</si>
  <si>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</si>
  <si>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</si>
  <si>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</si>
  <si>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</si>
  <si>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</si>
  <si>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</si>
  <si>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</si>
  <si>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</si>
  <si>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</si>
  <si>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</si>
  <si>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</si>
  <si>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</si>
  <si>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</si>
  <si>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</si>
  <si>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</si>
  <si>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</si>
  <si>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</si>
  <si>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</si>
  <si>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</si>
  <si>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</si>
  <si>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</si>
  <si>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</si>
  <si>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</si>
  <si>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</si>
  <si>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</si>
  <si>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</si>
  <si>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</si>
  <si>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</si>
  <si>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</si>
  <si>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</si>
  <si>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</si>
  <si>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</si>
  <si>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</si>
  <si>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</si>
  <si>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</si>
  <si>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</si>
  <si>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</si>
  <si>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</si>
  <si>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</si>
  <si>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</si>
  <si>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</si>
  <si>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</si>
  <si>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</si>
  <si>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</si>
  <si>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</si>
  <si>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</si>
  <si>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</si>
  <si>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</si>
  <si>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</si>
  <si>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</si>
  <si>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</si>
  <si>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</si>
  <si>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</si>
  <si>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</si>
  <si>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</si>
  <si>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</si>
  <si>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</si>
  <si>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</si>
  <si>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</si>
  <si>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</si>
  <si>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</si>
  <si>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</si>
  <si>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</si>
  <si>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</si>
  <si>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</si>
  <si>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</si>
  <si>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</si>
  <si>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</si>
  <si>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</si>
  <si>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</si>
  <si>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</si>
  <si>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</si>
  <si>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</si>
  <si>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</si>
  <si>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</si>
  <si>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</si>
  <si>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</si>
  <si>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</si>
  <si>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</si>
  <si>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</si>
  <si>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</si>
  <si>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</si>
  <si>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</si>
  <si>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</si>
  <si>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</si>
  <si>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</si>
  <si>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</si>
  <si>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</si>
  <si>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</si>
  <si>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</si>
  <si>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</si>
  <si>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</si>
  <si>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</si>
  <si>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</si>
  <si>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</si>
  <si>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</si>
  <si>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</si>
  <si>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</si>
  <si>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</si>
  <si>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</si>
  <si>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</si>
  <si>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</si>
  <si>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</si>
  <si>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</si>
  <si>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</si>
  <si>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</si>
  <si>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</si>
  <si>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</si>
  <si>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</si>
  <si>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</si>
  <si>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</si>
  <si>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</si>
  <si>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</si>
  <si>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</si>
  <si>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</si>
  <si>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</si>
  <si>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</si>
  <si>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</si>
  <si>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</si>
  <si>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</si>
  <si>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</si>
  <si>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</si>
  <si>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</si>
  <si>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</si>
  <si>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</si>
  <si>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</si>
  <si>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</si>
  <si>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</si>
  <si>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</si>
  <si>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</si>
  <si>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</si>
  <si>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</si>
  <si>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</si>
  <si>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</si>
  <si>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</si>
  <si>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</si>
  <si>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</si>
  <si>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</si>
  <si>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</si>
  <si>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</si>
  <si>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</si>
  <si>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</si>
  <si>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</si>
  <si>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</si>
  <si>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</si>
  <si>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</si>
  <si>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</si>
  <si>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</si>
  <si>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</si>
  <si>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</si>
  <si>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</si>
  <si>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</si>
  <si>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</si>
  <si>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</si>
  <si>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</si>
  <si>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</si>
  <si>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</si>
  <si>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</si>
  <si>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</si>
  <si>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</si>
  <si>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</si>
  <si>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</si>
  <si>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</si>
  <si>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</si>
  <si>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</si>
  <si>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</si>
  <si>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</si>
  <si>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</si>
  <si>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</si>
  <si>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</si>
  <si>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</si>
  <si>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</si>
  <si>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</si>
  <si>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</si>
  <si>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</si>
  <si>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</si>
  <si>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</si>
  <si>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</si>
  <si>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</si>
  <si>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</si>
  <si>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</si>
  <si>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</si>
  <si>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</si>
  <si>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</si>
  <si>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</si>
  <si>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</si>
  <si>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</si>
  <si>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</si>
  <si>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</si>
  <si>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</si>
  <si>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</si>
  <si>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</si>
  <si>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</si>
  <si>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</si>
  <si>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</si>
  <si>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</si>
  <si>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</si>
  <si>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</si>
  <si>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</si>
  <si>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</si>
  <si>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</si>
  <si>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</si>
  <si>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</si>
  <si>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</si>
  <si>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</si>
  <si>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</si>
  <si>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</si>
  <si>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</si>
  <si>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</si>
  <si>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</si>
  <si>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</si>
  <si>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</si>
  <si>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</si>
  <si>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</si>
  <si>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</si>
  <si>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</si>
  <si>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</si>
  <si>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</si>
  <si>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</si>
  <si>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</si>
  <si>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</si>
  <si>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</si>
  <si>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</si>
  <si>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</si>
  <si>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</si>
  <si>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</si>
  <si>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</si>
  <si>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</si>
  <si>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</si>
  <si>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</si>
  <si>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</si>
  <si>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</si>
  <si>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</si>
  <si>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</si>
  <si>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</si>
  <si>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</si>
  <si>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</si>
  <si>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</si>
  <si>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</si>
  <si>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</si>
  <si>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</si>
  <si>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</si>
  <si>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</si>
  <si>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</si>
  <si>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</si>
  <si>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</si>
  <si>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</si>
  <si>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</si>
  <si>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</si>
  <si>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</si>
  <si>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</si>
  <si>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</si>
  <si>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</si>
  <si>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</si>
  <si>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</si>
  <si>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</si>
  <si>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</si>
  <si>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</si>
  <si>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</si>
  <si>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</si>
  <si>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</si>
  <si>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</si>
  <si>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</si>
  <si>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</si>
  <si>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</si>
  <si>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</si>
  <si>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</si>
  <si>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</si>
  <si>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</si>
  <si>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</si>
  <si>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</si>
  <si>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</si>
  <si>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</si>
  <si>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</si>
  <si>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</si>
  <si>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</si>
  <si>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</si>
  <si>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</si>
  <si>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</si>
  <si>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</si>
  <si>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</si>
  <si>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</si>
  <si>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</si>
  <si>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</si>
  <si>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</si>
  <si>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</si>
  <si>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</si>
  <si>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</si>
  <si>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</si>
  <si>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</si>
  <si>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</si>
  <si>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</si>
  <si>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</si>
  <si>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</si>
  <si>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</si>
  <si>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</si>
  <si>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</si>
  <si>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</si>
  <si>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</si>
  <si>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</si>
  <si>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</si>
  <si>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</si>
  <si>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</si>
  <si>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</si>
  <si>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</si>
  <si>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</si>
  <si>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</si>
  <si>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</si>
  <si>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</si>
  <si>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</si>
  <si>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</si>
  <si>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</si>
  <si>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</si>
  <si>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</si>
  <si>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</si>
  <si>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</si>
  <si>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</si>
  <si>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</si>
  <si>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</si>
  <si>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</si>
  <si>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</si>
  <si>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</si>
  <si>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</si>
  <si>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</si>
  <si>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</si>
  <si>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</si>
  <si>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</si>
  <si>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</si>
  <si>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</si>
  <si>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</si>
  <si>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</si>
  <si>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</si>
  <si>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</si>
  <si>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</si>
  <si>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</si>
  <si>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</si>
  <si>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</si>
  <si>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</si>
  <si>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</si>
  <si>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</si>
  <si>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</si>
  <si>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</si>
  <si>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</si>
  <si>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</si>
  <si>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</si>
  <si>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</si>
  <si>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</si>
  <si>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</si>
  <si>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</si>
  <si>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</si>
  <si>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</si>
  <si>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</si>
  <si>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</si>
  <si>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</si>
  <si>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</si>
  <si>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</si>
  <si>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</si>
  <si>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</si>
  <si>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</si>
  <si>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</si>
  <si>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</si>
  <si>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</si>
  <si>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</si>
  <si>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</si>
  <si>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</si>
  <si>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</si>
  <si>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</si>
  <si>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</si>
  <si>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</si>
  <si>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</si>
  <si>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</si>
  <si>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</si>
  <si>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</si>
  <si>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</si>
  <si>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</si>
  <si>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</si>
  <si>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</si>
  <si>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</si>
  <si>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</si>
  <si>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</si>
  <si>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</si>
  <si>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</si>
  <si>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</si>
  <si>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</si>
  <si>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</si>
  <si>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</si>
  <si>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</si>
  <si>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</si>
  <si>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</si>
  <si>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</si>
  <si>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</si>
  <si>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</si>
  <si>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</si>
  <si>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</si>
  <si>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</si>
  <si>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</si>
  <si>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</si>
  <si>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</si>
  <si>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</si>
  <si>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</si>
  <si>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</si>
  <si>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</si>
  <si>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</si>
  <si>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</si>
  <si>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</si>
  <si>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</si>
  <si>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</si>
  <si>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</si>
  <si>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</si>
  <si>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</si>
  <si>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</si>
  <si>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</si>
  <si>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</si>
  <si>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</si>
  <si>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</si>
  <si>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</si>
  <si>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</si>
  <si>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</si>
  <si>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</si>
  <si>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</si>
  <si>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</si>
  <si>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</si>
  <si>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</si>
  <si>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</si>
  <si>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</si>
  <si>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</si>
  <si>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</si>
  <si>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</si>
  <si>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</si>
  <si>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</si>
  <si>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</si>
  <si>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</si>
  <si>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</si>
  <si>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</si>
  <si>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</si>
  <si>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</si>
  <si>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</si>
  <si>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</si>
  <si>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</si>
  <si>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</si>
  <si>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</si>
  <si>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</si>
  <si>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</si>
  <si>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</si>
  <si>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</si>
  <si>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</si>
  <si>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</si>
  <si>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</si>
  <si>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</si>
  <si>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</si>
  <si>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</si>
  <si>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</si>
  <si>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</si>
  <si>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</si>
  <si>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</si>
  <si>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</si>
  <si>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</si>
  <si>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</si>
  <si>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</si>
  <si>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</si>
  <si>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</si>
  <si>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</si>
  <si>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</si>
  <si>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</si>
  <si>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</si>
  <si>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</si>
  <si>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</si>
  <si>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</si>
  <si>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</si>
  <si>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</si>
  <si>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</si>
  <si>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</si>
  <si>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</si>
  <si>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</si>
  <si>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</si>
  <si>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</si>
  <si>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</si>
  <si>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</si>
  <si>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</si>
  <si>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</si>
  <si>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</si>
  <si>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</si>
  <si>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</si>
  <si>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</si>
  <si>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</si>
  <si>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</si>
  <si>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</si>
  <si>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</si>
  <si>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</si>
  <si>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</si>
  <si>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</si>
  <si>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</si>
  <si>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</si>
  <si>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</si>
  <si>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</si>
  <si>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</si>
  <si>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</si>
  <si>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</si>
  <si>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</si>
  <si>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</si>
  <si>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</si>
  <si>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</si>
  <si>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</si>
  <si>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</si>
  <si>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</si>
  <si>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</si>
  <si>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</si>
  <si>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</si>
  <si>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</si>
  <si>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</si>
  <si>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</si>
  <si>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</si>
  <si>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</si>
  <si>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</si>
  <si>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</si>
  <si>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</si>
  <si>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</si>
  <si>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</si>
  <si>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</si>
  <si>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</si>
  <si>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</si>
  <si>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</si>
  <si>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</si>
  <si>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</si>
  <si>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</si>
  <si>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</si>
  <si>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</si>
  <si>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</si>
  <si>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</si>
  <si>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</si>
  <si>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</si>
  <si>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</si>
  <si>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</si>
  <si>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</si>
  <si>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</si>
  <si>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</si>
  <si>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</si>
  <si>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</si>
  <si>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</si>
  <si>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</si>
  <si>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</si>
  <si>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</si>
  <si>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</si>
  <si>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</si>
  <si>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</si>
  <si>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</si>
  <si>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</si>
  <si>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</si>
  <si>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</si>
  <si>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</si>
  <si>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</si>
  <si>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</si>
  <si>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</si>
  <si>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</si>
  <si>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</si>
  <si>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</si>
  <si>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</si>
  <si>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</si>
  <si>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</si>
  <si>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</si>
  <si>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</si>
  <si>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</si>
  <si>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</si>
  <si>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</si>
  <si>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</si>
  <si>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</si>
  <si>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</si>
  <si>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</si>
  <si>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</si>
  <si>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</si>
  <si>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</si>
  <si>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</si>
  <si>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</si>
  <si>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</si>
  <si>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</si>
  <si>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</si>
  <si>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</si>
  <si>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</si>
  <si>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</si>
  <si>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</si>
  <si>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</si>
  <si>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</si>
  <si>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</si>
  <si>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</si>
  <si>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</si>
  <si>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</si>
  <si>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</si>
  <si>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</si>
  <si>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</si>
  <si>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</si>
  <si>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</si>
  <si>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</si>
  <si>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</si>
  <si>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</si>
  <si>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</si>
  <si>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</si>
  <si>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</si>
  <si>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</si>
  <si>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</si>
  <si>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</si>
  <si>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</si>
  <si>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</si>
  <si>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</si>
  <si>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</si>
  <si>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</si>
  <si>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</si>
  <si>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</si>
  <si>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</si>
  <si>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</si>
  <si>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</si>
  <si>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</si>
  <si>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</si>
  <si>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</si>
  <si>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</si>
  <si>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</si>
  <si>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</si>
  <si>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</si>
  <si>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</si>
  <si>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</si>
  <si>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</si>
  <si>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</si>
  <si>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</si>
  <si>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</si>
  <si>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</si>
  <si>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</si>
  <si>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</si>
  <si>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</si>
  <si>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</si>
  <si>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</si>
  <si>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</si>
  <si>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</si>
  <si>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</si>
  <si>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</si>
  <si>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</si>
  <si>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</si>
  <si>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</si>
  <si>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</si>
  <si>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</si>
  <si>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</si>
  <si>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</si>
  <si>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</si>
  <si>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</si>
  <si>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</si>
  <si>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</si>
  <si>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</si>
  <si>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</si>
  <si>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</si>
  <si>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</si>
  <si>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</si>
  <si>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</si>
  <si>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</si>
  <si>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</si>
  <si>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</si>
  <si>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</si>
  <si>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</si>
  <si>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</si>
  <si>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</si>
  <si>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</si>
  <si>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</si>
  <si>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</si>
  <si>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</si>
  <si>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</si>
  <si>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</si>
  <si>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</si>
  <si>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</si>
  <si>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</si>
  <si>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</si>
  <si>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</si>
  <si>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</si>
  <si>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</si>
  <si>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</si>
  <si>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</si>
  <si>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</si>
  <si>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</si>
  <si>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</si>
  <si>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</si>
  <si>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</si>
  <si>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</si>
  <si>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</si>
  <si>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</si>
  <si>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</si>
  <si>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</si>
  <si>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</si>
  <si>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</si>
  <si>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</si>
  <si>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</si>
  <si>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</si>
  <si>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</si>
  <si>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</si>
  <si>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</si>
  <si>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</si>
  <si>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</si>
  <si>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</si>
  <si>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</si>
  <si>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</si>
  <si>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</si>
  <si>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</si>
  <si>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</si>
  <si>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</si>
  <si>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</si>
  <si>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</si>
  <si>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</si>
  <si>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</si>
  <si>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</si>
  <si>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</si>
  <si>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</si>
  <si>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</si>
  <si>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</si>
  <si>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</si>
  <si>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</si>
  <si>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</si>
  <si>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</si>
  <si>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</si>
  <si>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</si>
  <si>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</si>
  <si>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</si>
  <si>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</si>
  <si>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</si>
  <si>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</si>
  <si>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</si>
  <si>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</si>
  <si>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</si>
  <si>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</si>
  <si>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</si>
  <si>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</si>
  <si>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</si>
  <si>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</si>
  <si>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</si>
  <si>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</si>
  <si>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</si>
  <si>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</si>
  <si>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</si>
  <si>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</si>
  <si>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</si>
  <si>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</si>
  <si>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</si>
  <si>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</si>
  <si>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</si>
  <si>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</si>
  <si>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</si>
  <si>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</si>
  <si>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</si>
  <si>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</si>
  <si>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</si>
  <si>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</si>
  <si>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</si>
  <si>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</si>
  <si>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</si>
  <si>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</si>
  <si>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</si>
  <si>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</si>
  <si>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</si>
  <si>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</si>
  <si>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</si>
  <si>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</si>
  <si>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</si>
  <si>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</si>
  <si>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</si>
  <si>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</si>
  <si>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</si>
  <si>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</si>
  <si>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</si>
  <si>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</si>
  <si>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</si>
  <si>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</si>
  <si>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</si>
  <si>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</si>
  <si>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</si>
  <si>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</si>
  <si>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</si>
  <si>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</si>
  <si>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</si>
  <si>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</si>
  <si>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</si>
  <si>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</si>
  <si>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</si>
  <si>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</si>
  <si>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</si>
  <si>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</si>
  <si>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</si>
  <si>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</si>
  <si>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</si>
  <si>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</si>
  <si>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</si>
  <si>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</si>
  <si>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</si>
  <si>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</si>
  <si>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</si>
  <si>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</si>
  <si>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</si>
  <si>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</si>
  <si>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</si>
  <si>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</si>
  <si>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</si>
  <si>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</si>
  <si>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</si>
  <si>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</si>
  <si>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</si>
  <si>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</si>
  <si>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</si>
  <si>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</si>
  <si>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</si>
  <si>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</si>
  <si>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</si>
  <si>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</si>
  <si>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</si>
  <si>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</si>
  <si>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</si>
  <si>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</si>
  <si>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</si>
  <si>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</si>
  <si>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</si>
  <si>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</si>
  <si>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</si>
  <si>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</si>
  <si>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</si>
  <si>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</si>
  <si>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</si>
  <si>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</si>
  <si>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</si>
  <si>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</si>
  <si>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</si>
  <si>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</si>
  <si>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</si>
  <si>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</si>
  <si>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</si>
  <si>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</si>
  <si>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</si>
  <si>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</si>
  <si>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</si>
  <si>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</si>
  <si>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</si>
  <si>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</si>
  <si>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</si>
  <si>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</si>
  <si>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</si>
  <si>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</si>
  <si>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</si>
  <si>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</si>
  <si>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</si>
  <si>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</si>
  <si>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</si>
  <si>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</si>
  <si>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</si>
  <si>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</si>
  <si>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</si>
  <si>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</si>
  <si>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</si>
  <si>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</si>
  <si>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</si>
  <si>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</si>
  <si>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</si>
  <si>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</si>
  <si>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</si>
  <si>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</si>
  <si>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</si>
  <si>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</si>
  <si>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</si>
  <si>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</si>
  <si>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</si>
  <si>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</si>
  <si>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</si>
  <si>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</si>
  <si>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</si>
  <si>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</si>
  <si>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</si>
  <si>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</si>
  <si>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</si>
  <si>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</si>
  <si>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</si>
  <si>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</si>
  <si>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</si>
  <si>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</si>
  <si>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</si>
  <si>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</si>
  <si>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</si>
  <si>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</si>
  <si>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</si>
  <si>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</si>
  <si>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</si>
  <si>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</si>
  <si>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</si>
  <si>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</si>
  <si>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</si>
  <si>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</si>
  <si>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</si>
  <si>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</si>
  <si>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</si>
  <si>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</si>
  <si>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</si>
  <si>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</si>
  <si>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</si>
  <si>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</si>
  <si>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</si>
  <si>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</si>
  <si>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</si>
  <si>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</si>
  <si>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</si>
  <si>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</si>
  <si>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</si>
  <si>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</si>
  <si>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</si>
  <si>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</si>
  <si>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</si>
  <si>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</si>
  <si>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</si>
  <si>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</si>
  <si>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</si>
  <si>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</si>
  <si>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</si>
  <si>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</si>
  <si>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</si>
  <si>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</si>
  <si>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</si>
  <si>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</si>
  <si>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</si>
  <si>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</si>
  <si>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</si>
  <si>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</si>
  <si>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</si>
  <si>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</si>
  <si>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</si>
  <si>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</si>
  <si>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</si>
  <si>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</si>
  <si>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</si>
  <si>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</si>
  <si>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</si>
  <si>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</si>
  <si>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</si>
  <si>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</si>
  <si>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</si>
  <si>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</si>
  <si>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</si>
  <si>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</si>
  <si>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</si>
  <si>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</si>
  <si>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</si>
  <si>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</si>
  <si>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</si>
  <si>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</si>
  <si>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</si>
  <si>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</si>
  <si>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</si>
  <si>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</si>
  <si>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</si>
  <si>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</si>
  <si>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</si>
  <si>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</si>
  <si>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</si>
  <si>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</si>
  <si>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</si>
  <si>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</si>
  <si>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</si>
  <si>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</si>
  <si>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</si>
  <si>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</si>
  <si>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</si>
  <si>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</si>
  <si>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</si>
  <si>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</si>
  <si>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</si>
  <si>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</si>
  <si>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</si>
  <si>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</si>
  <si>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</si>
  <si>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</si>
  <si>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</si>
  <si>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</si>
  <si>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</si>
  <si>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</si>
  <si>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</si>
  <si>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</si>
  <si>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</si>
  <si>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</si>
  <si>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</si>
  <si>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</si>
  <si>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</si>
  <si>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</si>
  <si>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</si>
  <si>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</si>
  <si>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</si>
  <si>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</si>
  <si>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</si>
  <si>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</si>
  <si>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</si>
  <si>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</si>
  <si>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</si>
  <si>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</si>
  <si>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</si>
  <si>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</si>
  <si>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</si>
  <si>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</si>
  <si>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</si>
  <si>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</si>
  <si>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</si>
  <si>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</si>
  <si>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</si>
  <si>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</si>
  <si>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</si>
  <si>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</si>
  <si>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</si>
  <si>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</si>
  <si>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</si>
  <si>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</si>
  <si>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</si>
  <si>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</si>
  <si>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</si>
  <si>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</si>
  <si>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</si>
  <si>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</si>
  <si>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</si>
  <si>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</si>
  <si>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</si>
  <si>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</si>
  <si>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</si>
  <si>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</si>
  <si>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</si>
  <si>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</si>
  <si>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</si>
  <si>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</si>
  <si>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</si>
  <si>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</si>
  <si>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</si>
  <si>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</si>
  <si>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</si>
  <si>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</si>
  <si>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</si>
  <si>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</si>
  <si>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</si>
  <si>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</si>
  <si>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</si>
  <si>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</si>
  <si>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</si>
  <si>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</si>
  <si>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</si>
  <si>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</si>
  <si>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</si>
  <si>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</si>
  <si>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</si>
  <si>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</si>
  <si>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</si>
  <si>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</si>
  <si>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</si>
  <si>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</si>
  <si>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</si>
  <si>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</si>
  <si>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</si>
  <si>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</si>
  <si>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</si>
  <si>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</si>
  <si>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</si>
  <si>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</si>
  <si>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</si>
  <si>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</si>
  <si>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</si>
  <si>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</si>
  <si>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</si>
  <si>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</si>
  <si>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</si>
  <si>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</si>
  <si>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</si>
  <si>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</si>
  <si>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</si>
  <si>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</si>
  <si>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</si>
  <si>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</si>
  <si>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</si>
  <si>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</si>
  <si>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</si>
  <si>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</si>
  <si>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</si>
  <si>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</si>
  <si>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</si>
  <si>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</si>
  <si>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</si>
  <si>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</si>
  <si>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</si>
  <si>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</si>
  <si>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</si>
  <si>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</si>
  <si>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</si>
  <si>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</si>
  <si>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</si>
  <si>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</si>
  <si>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</si>
  <si>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</si>
  <si>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</si>
  <si>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</si>
  <si>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</si>
  <si>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</si>
  <si>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</si>
  <si>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</si>
  <si>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</si>
  <si>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</si>
  <si>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</si>
  <si>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</si>
  <si>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</si>
  <si>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</si>
  <si>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</si>
  <si>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</si>
  <si>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</si>
  <si>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</si>
  <si>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</si>
  <si>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</si>
  <si>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</si>
  <si>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</si>
  <si>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</si>
  <si>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</si>
  <si>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</si>
  <si>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</si>
  <si>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</si>
  <si>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</si>
  <si>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</si>
  <si>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</si>
  <si>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</si>
  <si>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</si>
  <si>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</si>
  <si>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</si>
  <si>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</si>
  <si>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</si>
  <si>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</si>
  <si>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</si>
  <si>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</si>
  <si>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</si>
  <si>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</si>
  <si>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</si>
  <si>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</si>
  <si>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</si>
  <si>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</si>
  <si>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</si>
  <si>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</si>
  <si>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</si>
  <si>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</si>
  <si>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</si>
  <si>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</si>
  <si>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</si>
  <si>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</si>
  <si>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</si>
  <si>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</si>
  <si>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</si>
  <si>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</si>
  <si>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</si>
  <si>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</si>
  <si>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</si>
  <si>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</si>
  <si>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</si>
  <si>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</si>
  <si>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</si>
  <si>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</si>
  <si>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</si>
  <si>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</si>
  <si>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</si>
  <si>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</si>
  <si>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</si>
  <si>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</si>
  <si>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</si>
  <si>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</si>
  <si>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</si>
  <si>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</si>
  <si>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</si>
  <si>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</si>
  <si>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</si>
  <si>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</si>
  <si>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</si>
  <si>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</si>
  <si>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</si>
  <si>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</si>
  <si>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</si>
  <si>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</si>
  <si>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</si>
  <si>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</si>
  <si>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</si>
  <si>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</si>
  <si>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</si>
  <si>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</si>
  <si>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</si>
  <si>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</si>
  <si>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</si>
  <si>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</si>
  <si>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</si>
  <si>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</si>
  <si>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</si>
  <si>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</si>
  <si>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</si>
  <si>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</si>
  <si>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</si>
  <si>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</si>
  <si>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</si>
  <si>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</si>
  <si>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</si>
  <si>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</si>
  <si>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</si>
  <si>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</si>
  <si>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</si>
  <si>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</si>
  <si>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</si>
  <si>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</si>
  <si>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</si>
  <si>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</si>
  <si>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</si>
  <si>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</si>
  <si>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</si>
  <si>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</si>
  <si>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</si>
  <si>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</si>
  <si>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</si>
  <si>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</si>
  <si>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</si>
  <si>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</si>
  <si>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</si>
  <si>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</si>
  <si>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</si>
  <si>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</si>
  <si>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</si>
  <si>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</si>
  <si>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</si>
  <si>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</si>
  <si>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</si>
  <si>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</si>
  <si>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</si>
  <si>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</si>
  <si>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</si>
  <si>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</si>
  <si>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</si>
  <si>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</si>
  <si>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</si>
  <si>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</si>
  <si>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</si>
  <si>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</si>
  <si>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</si>
  <si>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</si>
  <si>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</si>
  <si>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</si>
  <si>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</si>
  <si>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</si>
  <si>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</si>
  <si>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</si>
  <si>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</si>
  <si>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</si>
  <si>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</si>
  <si>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</si>
  <si>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</si>
  <si>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</si>
  <si>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</si>
  <si>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</si>
  <si>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</si>
  <si>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</si>
  <si>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</si>
  <si>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</si>
  <si>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</si>
  <si>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</si>
  <si>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</si>
  <si>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</si>
  <si>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</si>
  <si>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</si>
  <si>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</si>
  <si>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</si>
  <si>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</si>
  <si>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</si>
  <si>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</si>
  <si>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</si>
  <si>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</si>
  <si>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</si>
  <si>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</si>
  <si>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</si>
  <si>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</si>
  <si>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</si>
  <si>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</si>
  <si>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</si>
  <si>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</si>
  <si>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</si>
  <si>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</si>
  <si>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</si>
  <si>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</si>
  <si>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</si>
  <si>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</si>
  <si>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</si>
  <si>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</si>
  <si>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</si>
  <si>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</si>
  <si>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</si>
  <si>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</si>
  <si>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</si>
  <si>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</si>
  <si>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</si>
  <si>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</si>
  <si>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</si>
  <si>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</si>
  <si>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</si>
  <si>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</si>
  <si>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</si>
  <si>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</si>
  <si>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</si>
  <si>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</si>
  <si>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</si>
  <si>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</si>
  <si>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</si>
  <si>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</si>
  <si>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</si>
  <si>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</si>
  <si>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</si>
  <si>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</si>
  <si>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</si>
  <si>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</si>
  <si>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</si>
  <si>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</si>
  <si>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</si>
  <si>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</si>
  <si>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</si>
  <si>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</si>
  <si>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</si>
  <si>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</si>
  <si>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</si>
  <si>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</si>
  <si>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</si>
  <si>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</si>
  <si>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</si>
  <si>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</si>
  <si>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</si>
  <si>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</si>
  <si>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</si>
  <si>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</si>
  <si>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</si>
  <si>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</si>
  <si>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</si>
  <si>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</si>
  <si>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</si>
  <si>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</si>
  <si>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</si>
  <si>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</si>
  <si>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</si>
  <si>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</si>
  <si>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</si>
  <si>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</si>
  <si>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</si>
  <si>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</si>
  <si>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</si>
  <si>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</si>
  <si>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</si>
  <si>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</si>
  <si>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</si>
  <si>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</si>
  <si>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</si>
  <si>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</si>
  <si>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</si>
  <si>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</si>
  <si>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</si>
  <si>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</si>
  <si>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</si>
  <si>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</si>
  <si>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</si>
  <si>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</si>
  <si>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</si>
  <si>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</si>
  <si>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</si>
  <si>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</si>
  <si>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</si>
  <si>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</si>
  <si>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</si>
  <si>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</si>
  <si>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</si>
  <si>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</si>
  <si>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</si>
  <si>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</si>
  <si>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</si>
  <si>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</si>
  <si>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</si>
  <si>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</si>
  <si>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</si>
  <si>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</si>
  <si>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</si>
  <si>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</si>
  <si>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</si>
  <si>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</si>
  <si>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</si>
  <si>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</si>
  <si>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</si>
  <si>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</si>
  <si>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</si>
  <si>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</si>
  <si>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</si>
  <si>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</si>
  <si>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</si>
  <si>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</si>
  <si>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</si>
  <si>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</si>
  <si>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</si>
  <si>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</si>
  <si>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</si>
  <si>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</si>
  <si>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</si>
  <si>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</si>
  <si>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</si>
  <si>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</si>
  <si>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</si>
  <si>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</si>
  <si>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</si>
  <si>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</si>
  <si>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</si>
  <si>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</si>
  <si>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</si>
  <si>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</si>
  <si>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</si>
  <si>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</si>
  <si>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</si>
  <si>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</si>
  <si>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</si>
  <si>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</si>
  <si>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</si>
  <si>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</si>
  <si>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</si>
  <si>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</si>
  <si>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</si>
  <si>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</si>
  <si>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</si>
  <si>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</si>
  <si>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</si>
  <si>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</si>
  <si>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</si>
  <si>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</si>
  <si>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</si>
  <si>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</si>
  <si>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</si>
  <si>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</si>
  <si>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</si>
  <si>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</si>
  <si>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</si>
  <si>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</si>
  <si>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</si>
  <si>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</si>
  <si>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</si>
  <si>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</si>
  <si>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</si>
  <si>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</si>
  <si>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</si>
  <si>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</si>
  <si>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</si>
  <si>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</si>
  <si>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</si>
  <si>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</si>
  <si>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</si>
  <si>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</si>
  <si>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</si>
  <si>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</si>
  <si>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</si>
  <si>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</si>
  <si>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</si>
  <si>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</si>
  <si>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</si>
  <si>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</si>
  <si>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</si>
  <si>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</si>
  <si>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</si>
  <si>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</si>
  <si>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</si>
  <si>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</si>
  <si>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</si>
  <si>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</si>
  <si>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</si>
  <si>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</si>
  <si>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</si>
  <si>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</si>
  <si>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</si>
  <si>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</si>
  <si>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</si>
  <si>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</si>
  <si>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</si>
  <si>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</si>
  <si>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</si>
  <si>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</si>
  <si>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</si>
  <si>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</si>
  <si>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</si>
  <si>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</si>
  <si>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</si>
  <si>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</si>
  <si>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</si>
  <si>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</si>
  <si>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</si>
  <si>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</si>
  <si>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</si>
  <si>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</si>
  <si>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</si>
  <si>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</si>
  <si>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</si>
  <si>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</si>
  <si>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</si>
  <si>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</si>
  <si>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</si>
  <si>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</si>
  <si>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</si>
  <si>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</si>
  <si>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</si>
  <si>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</si>
  <si>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</si>
  <si>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</si>
  <si>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</si>
  <si>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</si>
  <si>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</si>
  <si>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</si>
  <si>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</si>
  <si>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</si>
  <si>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</si>
  <si>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</si>
  <si>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</si>
  <si>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</si>
  <si>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</si>
  <si>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</si>
  <si>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</si>
  <si>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</si>
  <si>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</si>
  <si>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</si>
  <si>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</si>
  <si>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</si>
  <si>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</si>
  <si>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</si>
  <si>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</si>
  <si>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</si>
  <si>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</si>
  <si>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</si>
  <si>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</si>
  <si>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</si>
  <si>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</si>
  <si>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</si>
  <si>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</si>
  <si>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</si>
  <si>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</si>
  <si>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</si>
  <si>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</si>
  <si>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</si>
  <si>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</si>
  <si>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</si>
  <si>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</si>
  <si>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</si>
  <si>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</si>
  <si>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</si>
  <si>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</si>
  <si>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</si>
  <si>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</si>
  <si>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</si>
  <si>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</si>
  <si>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</si>
  <si>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</si>
  <si>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</si>
  <si>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</si>
  <si>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</si>
  <si>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</si>
  <si>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</si>
  <si>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</si>
  <si>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</si>
  <si>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</si>
  <si>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</si>
  <si>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</si>
  <si>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</si>
  <si>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</si>
  <si>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</si>
  <si>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</si>
  <si>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</si>
  <si>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</si>
  <si>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</si>
  <si>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</si>
  <si>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</si>
  <si>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</si>
  <si>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</si>
  <si>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</si>
  <si>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</si>
  <si>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</si>
  <si>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</si>
  <si>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</si>
  <si>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</si>
  <si>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</si>
  <si>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</si>
  <si>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</si>
  <si>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</si>
  <si>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</si>
  <si>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</si>
  <si>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</si>
  <si>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</si>
  <si>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</si>
  <si>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</si>
  <si>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</si>
  <si>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</si>
  <si>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</si>
  <si>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</si>
  <si>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</si>
  <si>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</si>
  <si>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</si>
  <si>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</si>
  <si>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</si>
  <si>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</si>
  <si>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</si>
  <si>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</si>
  <si>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</si>
  <si>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</si>
  <si>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</si>
  <si>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</si>
  <si>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</si>
  <si>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</si>
  <si>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</si>
  <si>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</si>
  <si>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</si>
  <si>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</si>
  <si>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</si>
  <si>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</si>
  <si>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</si>
  <si>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</si>
  <si>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</si>
  <si>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</si>
  <si>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</si>
  <si>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</si>
  <si>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</si>
  <si>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</si>
  <si>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</si>
  <si>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</si>
  <si>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</si>
  <si>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</si>
  <si>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</si>
  <si>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</si>
  <si>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</si>
  <si>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</si>
  <si>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</si>
  <si>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</si>
  <si>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</si>
  <si>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</si>
  <si>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</si>
  <si>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</si>
  <si>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</si>
  <si>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</si>
  <si>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</si>
  <si>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</si>
  <si>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</si>
  <si>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</si>
  <si>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</si>
  <si>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</si>
  <si>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</si>
  <si>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</si>
  <si>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</si>
  <si>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</si>
  <si>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</si>
  <si>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</si>
  <si>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</si>
  <si>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</si>
  <si>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</si>
  <si>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</si>
  <si>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</si>
  <si>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</si>
  <si>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</si>
  <si>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</si>
  <si>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</si>
  <si>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</si>
  <si>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</si>
  <si>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</si>
  <si>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</si>
  <si>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</si>
  <si>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</si>
  <si>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</si>
  <si>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</si>
  <si>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</si>
  <si>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</si>
  <si>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</si>
  <si>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</si>
  <si>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</si>
  <si>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</si>
  <si>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</si>
  <si>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</si>
  <si>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</si>
  <si>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</si>
  <si>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</si>
  <si>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</si>
  <si>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</si>
  <si>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</si>
  <si>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</si>
  <si>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</si>
  <si>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</si>
  <si>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</si>
  <si>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</si>
  <si>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</si>
  <si>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</si>
  <si>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</si>
  <si>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</si>
  <si>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</si>
  <si>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</si>
  <si>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</si>
  <si>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</si>
  <si>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</si>
  <si>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</si>
  <si>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</si>
  <si>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</si>
  <si>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</si>
  <si>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</si>
  <si>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</si>
  <si>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</si>
  <si>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</si>
  <si>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</si>
  <si>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</si>
  <si>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</si>
  <si>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</si>
  <si>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</si>
  <si>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</si>
  <si>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</si>
  <si>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</si>
  <si>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</si>
  <si>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</si>
  <si>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</si>
  <si>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</si>
  <si>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</si>
  <si>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</si>
  <si>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</si>
  <si>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</si>
  <si>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</si>
  <si>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</si>
  <si>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</si>
  <si>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</si>
  <si>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</si>
  <si>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</si>
  <si>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</si>
  <si>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</si>
  <si>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</si>
  <si>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</si>
  <si>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</si>
  <si>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</si>
  <si>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</si>
  <si>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</si>
  <si>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</si>
  <si>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</si>
  <si>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</si>
  <si>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</si>
  <si>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</si>
  <si>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</si>
  <si>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</si>
  <si>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</si>
  <si>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</si>
  <si>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</si>
  <si>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</si>
  <si>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</si>
  <si>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</si>
  <si>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</si>
  <si>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</si>
  <si>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</si>
  <si>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</si>
  <si>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</si>
  <si>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</si>
  <si>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</si>
  <si>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</si>
  <si>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</si>
  <si>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</si>
  <si>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</si>
  <si>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</si>
  <si>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</si>
  <si>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</si>
  <si>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</si>
  <si>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</si>
  <si>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</si>
  <si>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</si>
  <si>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</si>
  <si>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</si>
  <si>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</si>
  <si>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</si>
  <si>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</si>
  <si>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</si>
  <si>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</si>
  <si>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</si>
  <si>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</si>
  <si>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</si>
  <si>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</si>
  <si>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</si>
  <si>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</si>
  <si>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</si>
  <si>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</si>
  <si>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</si>
  <si>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</si>
  <si>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</si>
  <si>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</si>
  <si>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</si>
  <si>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</si>
  <si>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</si>
  <si>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</si>
  <si>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</si>
  <si>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</si>
  <si>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</si>
  <si>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</si>
  <si>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</si>
  <si>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</si>
  <si>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</si>
  <si>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</si>
  <si>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</si>
  <si>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</si>
  <si>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</si>
  <si>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</si>
  <si>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</si>
  <si>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</si>
  <si>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</si>
  <si>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</si>
  <si>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</si>
  <si>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</si>
  <si>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</si>
  <si>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</si>
  <si>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</si>
  <si>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</si>
  <si>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</si>
  <si>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</si>
  <si>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</si>
  <si>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</si>
  <si>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</si>
  <si>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</si>
  <si>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</si>
  <si>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</si>
  <si>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</si>
  <si>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</si>
  <si>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</si>
  <si>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</si>
  <si>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</si>
  <si>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</si>
  <si>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</si>
  <si>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</si>
  <si>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</si>
  <si>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</si>
  <si>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</si>
  <si>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</si>
  <si>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</si>
  <si>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</si>
  <si>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</si>
  <si>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</si>
  <si>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</si>
  <si>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</si>
  <si>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</si>
  <si>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</si>
  <si>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</si>
  <si>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</si>
  <si>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</si>
  <si>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</si>
  <si>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</si>
  <si>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</si>
  <si>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</si>
  <si>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</si>
  <si>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</si>
  <si>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</si>
  <si>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</si>
  <si>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</si>
  <si>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</si>
  <si>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</si>
  <si>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</si>
  <si>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</si>
  <si>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</si>
  <si>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</si>
  <si>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</si>
  <si>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</si>
  <si>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</si>
  <si>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</si>
  <si>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</si>
  <si>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</si>
  <si>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</si>
  <si>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</si>
  <si>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</si>
  <si>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</si>
  <si>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</si>
  <si>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</si>
  <si>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</si>
  <si>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</si>
  <si>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</si>
  <si>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</si>
  <si>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</si>
  <si>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</si>
  <si>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</si>
  <si>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</si>
  <si>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</si>
  <si>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</si>
  <si>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</si>
  <si>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</si>
  <si>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</si>
  <si>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</si>
  <si>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</si>
  <si>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</si>
  <si>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</si>
  <si>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</si>
  <si>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</si>
  <si>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</si>
  <si>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</si>
  <si>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</si>
  <si>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</si>
  <si>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</si>
  <si>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</si>
  <si>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</si>
  <si>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</si>
  <si>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</si>
  <si>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</si>
  <si>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</si>
  <si>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</si>
  <si>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</si>
  <si>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</si>
  <si>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</si>
  <si>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</si>
  <si>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</si>
  <si>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</si>
  <si>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</si>
  <si>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</si>
  <si>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</si>
  <si>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</si>
  <si>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</si>
  <si>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</si>
  <si>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</si>
  <si>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</si>
  <si>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</si>
  <si>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</si>
  <si>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</si>
  <si>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</si>
  <si>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</si>
  <si>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</si>
  <si>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</si>
  <si>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</si>
  <si>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</si>
  <si>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</si>
  <si>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</si>
  <si>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</si>
  <si>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</si>
  <si>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</si>
  <si>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</si>
  <si>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</si>
  <si>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</si>
  <si>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</si>
  <si>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</si>
  <si>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</si>
  <si>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</si>
  <si>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</si>
  <si>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</si>
  <si>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</si>
  <si>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</si>
  <si>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</si>
  <si>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</si>
  <si>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</si>
  <si>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</si>
  <si>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</si>
  <si>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</si>
  <si>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</si>
  <si>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</si>
  <si>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</si>
  <si>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</si>
  <si>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</si>
  <si>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</si>
  <si>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</si>
  <si>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</si>
  <si>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</si>
  <si>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</si>
  <si>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</si>
  <si>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</si>
  <si>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</si>
  <si>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</si>
  <si>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</si>
  <si>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</si>
  <si>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</si>
  <si>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</si>
  <si>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</si>
  <si>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</si>
  <si>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</si>
  <si>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</si>
  <si>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</si>
  <si>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</si>
  <si>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</si>
  <si>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</si>
  <si>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</si>
  <si>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</si>
  <si>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</si>
  <si>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</si>
  <si>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</si>
  <si>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</si>
  <si>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</si>
  <si>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</si>
  <si>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</si>
  <si>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</si>
  <si>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</si>
  <si>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</si>
  <si>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</si>
  <si>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</si>
  <si>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</si>
  <si>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</si>
  <si>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</si>
  <si>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</si>
  <si>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</si>
  <si>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</si>
  <si>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</si>
  <si>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</si>
  <si>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</si>
  <si>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</si>
  <si>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</si>
  <si>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</si>
  <si>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</si>
  <si>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</si>
  <si>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</si>
  <si>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</si>
  <si>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</si>
  <si>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</si>
  <si>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</si>
  <si>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</si>
  <si>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</si>
  <si>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</si>
  <si>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</si>
  <si>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</si>
  <si>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</si>
  <si>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</si>
  <si>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</si>
  <si>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</si>
  <si>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</si>
  <si>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</si>
  <si>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</si>
  <si>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</si>
  <si>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</si>
  <si>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</si>
  <si>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</si>
  <si>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</si>
  <si>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</si>
  <si>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</si>
  <si>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</si>
  <si>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</si>
  <si>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</si>
  <si>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</si>
  <si>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</si>
  <si>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</si>
  <si>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</si>
  <si>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</si>
  <si>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</si>
  <si>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</si>
  <si>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</si>
  <si>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</si>
  <si>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</si>
  <si>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</si>
  <si>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</si>
  <si>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</si>
  <si>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</si>
  <si>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</si>
  <si>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</si>
  <si>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</si>
  <si>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</si>
  <si>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</si>
  <si>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</si>
  <si>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</si>
  <si>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</si>
  <si>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</si>
  <si>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</si>
  <si>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</si>
  <si>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</si>
  <si>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</si>
  <si>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</si>
  <si>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</si>
  <si>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</si>
  <si>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</si>
  <si>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</si>
  <si>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</si>
  <si>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</si>
  <si>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</si>
  <si>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</si>
  <si>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</si>
  <si>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</si>
  <si>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</si>
  <si>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</si>
  <si>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</si>
  <si>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</si>
  <si>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</si>
  <si>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</si>
  <si>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</si>
  <si>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</si>
  <si>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</si>
  <si>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</si>
  <si>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</si>
  <si>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</si>
  <si>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</si>
  <si>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</si>
  <si>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</si>
  <si>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</si>
  <si>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</si>
  <si>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</si>
  <si>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</si>
  <si>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</si>
  <si>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</si>
  <si>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</si>
  <si>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</si>
  <si>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</si>
  <si>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</si>
  <si>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</si>
  <si>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</si>
  <si>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</si>
  <si>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</si>
  <si>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</si>
  <si>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</si>
  <si>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</si>
  <si>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</si>
  <si>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</si>
  <si>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</si>
  <si>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</si>
  <si>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</si>
  <si>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</si>
  <si>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</si>
  <si>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</si>
  <si>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</si>
  <si>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</si>
  <si>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</si>
  <si>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</si>
  <si>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</si>
  <si>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</si>
  <si>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</si>
  <si>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</si>
  <si>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</si>
  <si>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</si>
  <si>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</si>
  <si>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</si>
  <si>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</si>
  <si>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</si>
  <si>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</si>
  <si>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</si>
  <si>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</si>
  <si>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</si>
  <si>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</si>
  <si>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</si>
  <si>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</si>
  <si>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</si>
  <si>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</si>
  <si>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</si>
  <si>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</si>
  <si>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</si>
  <si>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</si>
  <si>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</si>
  <si>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</si>
  <si>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</si>
  <si>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</si>
  <si>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</si>
  <si>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</si>
  <si>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</si>
  <si>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</si>
  <si>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</si>
  <si>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</si>
  <si>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</si>
  <si>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</si>
  <si>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</si>
  <si>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</si>
  <si>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</si>
  <si>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</si>
  <si>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</si>
  <si>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</si>
  <si>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</si>
  <si>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</si>
  <si>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</si>
  <si>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</si>
  <si>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</si>
  <si>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</si>
  <si>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</si>
  <si>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</si>
  <si>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</si>
  <si>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</si>
  <si>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</si>
  <si>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</si>
  <si>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</si>
  <si>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</si>
  <si>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</si>
  <si>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</si>
  <si>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</si>
  <si>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</si>
  <si>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</si>
  <si>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</si>
  <si>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</si>
  <si>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</si>
  <si>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</si>
  <si>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</si>
  <si>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</si>
  <si>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</si>
  <si>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</si>
  <si>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</si>
  <si>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</si>
  <si>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</si>
  <si>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</si>
  <si>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</si>
  <si>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</si>
  <si>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</si>
  <si>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</si>
  <si>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</si>
  <si>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</si>
  <si>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</si>
  <si>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</si>
  <si>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</si>
  <si>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</si>
  <si>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</si>
  <si>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</si>
  <si>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</si>
  <si>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</si>
  <si>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</si>
  <si>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</si>
  <si>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</si>
  <si>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</si>
  <si>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</si>
  <si>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</si>
  <si>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</si>
  <si>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</si>
  <si>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</si>
  <si>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</si>
  <si>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</si>
  <si>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</si>
  <si>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</si>
  <si>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</si>
  <si>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</si>
  <si>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</si>
  <si>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</si>
  <si>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</si>
  <si>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</si>
  <si>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</si>
  <si>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</si>
  <si>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</si>
  <si>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</si>
  <si>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</si>
  <si>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</si>
  <si>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</si>
  <si>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</si>
  <si>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</si>
  <si>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</si>
  <si>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</si>
  <si>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</si>
  <si>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</si>
  <si>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</si>
  <si>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</si>
  <si>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</si>
  <si>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</si>
  <si>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</si>
  <si>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</si>
  <si>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</si>
  <si>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</si>
  <si>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</si>
  <si>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</si>
  <si>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</si>
  <si>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</si>
  <si>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</si>
  <si>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</si>
  <si>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</si>
  <si>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</si>
  <si>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</si>
  <si>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</si>
  <si>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</si>
  <si>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</si>
  <si>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</si>
  <si>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</si>
  <si>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</si>
  <si>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</si>
  <si>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</si>
  <si>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</si>
  <si>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</si>
  <si>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</si>
  <si>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</si>
  <si>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</si>
  <si>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</si>
  <si>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</si>
  <si>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</si>
  <si>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</si>
  <si>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</si>
  <si>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</si>
  <si>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</si>
  <si>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</si>
  <si>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</si>
  <si>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</si>
  <si>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</si>
  <si>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</si>
  <si>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</si>
  <si>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</si>
  <si>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</si>
  <si>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</si>
  <si>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</si>
  <si>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</si>
  <si>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</si>
  <si>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</si>
  <si>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</si>
  <si>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</si>
  <si>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</si>
  <si>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</si>
  <si>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</si>
  <si>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</si>
  <si>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</si>
  <si>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</si>
  <si>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</si>
  <si>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</si>
  <si>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</si>
  <si>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</si>
  <si>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</si>
  <si>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</si>
  <si>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</si>
  <si>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</si>
  <si>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</si>
  <si>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</si>
  <si>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</si>
  <si>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</si>
  <si>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</si>
  <si>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</si>
  <si>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</si>
  <si>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</si>
  <si>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</si>
  <si>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</si>
  <si>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</si>
  <si>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</si>
  <si>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</si>
  <si>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</si>
  <si>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</si>
  <si>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</si>
  <si>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</si>
  <si>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</si>
  <si>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</si>
  <si>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</si>
  <si>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</si>
  <si>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</si>
  <si>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</si>
  <si>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</si>
  <si>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</si>
  <si>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</si>
  <si>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</si>
  <si>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</si>
  <si>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</si>
  <si>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</si>
  <si>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</si>
  <si>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</si>
  <si>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</si>
  <si>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</si>
  <si>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</si>
  <si>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</si>
  <si>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</si>
  <si>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</si>
  <si>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</si>
  <si>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</si>
  <si>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</si>
  <si>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</si>
  <si>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</si>
  <si>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</si>
  <si>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</si>
  <si>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</si>
  <si>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</si>
  <si>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</si>
  <si>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</si>
  <si>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</si>
  <si>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</si>
  <si>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</si>
  <si>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</si>
  <si>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</si>
  <si>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</si>
  <si>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</si>
  <si>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</si>
  <si>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</si>
  <si>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</si>
  <si>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</si>
  <si>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</si>
  <si>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</si>
  <si>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</si>
  <si>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</si>
  <si>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</si>
  <si>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</si>
  <si>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</si>
  <si>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</si>
  <si>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</si>
  <si>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</si>
  <si>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</si>
  <si>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</si>
  <si>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</si>
  <si>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</si>
  <si>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</si>
  <si>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</si>
  <si>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</si>
  <si>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</si>
  <si>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</si>
  <si>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</si>
  <si>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</si>
  <si>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</si>
  <si>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</si>
  <si>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</si>
  <si>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</si>
  <si>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</si>
  <si>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</si>
  <si>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</si>
  <si>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</si>
  <si>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</si>
  <si>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</si>
  <si>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</si>
  <si>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</si>
  <si>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</si>
  <si>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</si>
  <si>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</si>
  <si>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</si>
  <si>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</si>
  <si>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</si>
  <si>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</si>
  <si>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</si>
  <si>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</si>
  <si>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</si>
  <si>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</si>
  <si>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</si>
  <si>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</si>
  <si>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</si>
  <si>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</si>
  <si>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</si>
  <si>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</si>
  <si>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</si>
  <si>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</si>
  <si>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</si>
  <si>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</si>
  <si>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</si>
  <si>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</si>
  <si>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</si>
  <si>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</si>
  <si>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</si>
  <si>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</si>
  <si>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</si>
  <si>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</si>
  <si>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</si>
  <si>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</si>
  <si>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</si>
  <si>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</si>
  <si>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</si>
  <si>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</si>
  <si>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</si>
  <si>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</si>
  <si>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</si>
  <si>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</si>
  <si>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</si>
  <si>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</si>
  <si>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</si>
  <si>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</si>
  <si>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</si>
  <si>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</si>
  <si>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</si>
  <si>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</si>
  <si>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</si>
  <si>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</si>
  <si>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</si>
  <si>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</si>
  <si>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</si>
  <si>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</si>
  <si>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</si>
  <si>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</si>
  <si>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</si>
  <si>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</si>
  <si>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</si>
  <si>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</si>
  <si>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</si>
  <si>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</si>
  <si>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</si>
  <si>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</si>
  <si>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</si>
  <si>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</si>
  <si>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</si>
  <si>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</si>
  <si>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</si>
  <si>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</si>
  <si>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</si>
  <si>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</si>
  <si>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</si>
  <si>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</si>
  <si>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</si>
  <si>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</si>
  <si>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</si>
  <si>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</si>
  <si>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</si>
  <si>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</si>
  <si>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</si>
  <si>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</si>
  <si>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</si>
  <si>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</si>
  <si>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</si>
  <si>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</si>
  <si>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</si>
  <si>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</si>
  <si>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</si>
  <si>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</si>
  <si>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</si>
  <si>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</si>
  <si>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</si>
  <si>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</si>
  <si>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</si>
  <si>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</si>
  <si>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</si>
  <si>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</si>
  <si>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</si>
  <si>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</si>
  <si>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</si>
  <si>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</si>
  <si>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</si>
  <si>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</si>
  <si>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</si>
  <si>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</si>
  <si>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</si>
  <si>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</si>
  <si>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</si>
  <si>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</si>
  <si>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</si>
  <si>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</si>
  <si>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</si>
  <si>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</si>
  <si>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</si>
  <si>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</si>
  <si>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</si>
  <si>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</si>
  <si>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</si>
  <si>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</si>
  <si>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</si>
  <si>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</si>
  <si>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</si>
  <si>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</si>
  <si>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</si>
  <si>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</si>
  <si>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</si>
  <si>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</si>
  <si>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</si>
  <si>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</si>
  <si>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</si>
  <si>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</si>
  <si>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</si>
  <si>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</si>
  <si>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</si>
  <si>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</si>
  <si>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</si>
  <si>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</si>
  <si>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</si>
  <si>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</si>
  <si>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</si>
  <si>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</si>
  <si>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</si>
  <si>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</si>
  <si>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</si>
  <si>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</si>
  <si>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</si>
  <si>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</si>
  <si>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</si>
  <si>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</si>
  <si>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</si>
  <si>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</si>
  <si>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</si>
  <si>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</si>
  <si>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</si>
  <si>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</si>
  <si>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</si>
  <si>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</si>
  <si>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</si>
  <si>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</si>
  <si>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</si>
  <si>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</si>
  <si>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</si>
  <si>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</si>
  <si>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</si>
  <si>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</si>
  <si>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</si>
  <si>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</si>
  <si>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</si>
  <si>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</si>
  <si>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</si>
  <si>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</si>
  <si>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</si>
  <si>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</si>
  <si>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</si>
  <si>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</si>
  <si>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</si>
  <si>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</si>
  <si>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</si>
  <si>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</si>
  <si>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</si>
  <si>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</si>
  <si>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</si>
  <si>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</si>
  <si>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</si>
  <si>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</si>
  <si>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</si>
  <si>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</si>
  <si>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</si>
  <si>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</si>
  <si>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</si>
  <si>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</si>
  <si>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</si>
  <si>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</si>
  <si>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</si>
  <si>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</si>
  <si>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</si>
  <si>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</si>
  <si>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</si>
  <si>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</si>
  <si>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</si>
  <si>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</si>
  <si>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</si>
  <si>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</si>
  <si>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</si>
  <si>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</si>
  <si>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</si>
  <si>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</si>
  <si>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</si>
  <si>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</si>
  <si>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</si>
  <si>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</si>
  <si>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</si>
  <si>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</si>
  <si>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</si>
  <si>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</si>
  <si>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</si>
  <si>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</si>
  <si>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</si>
  <si>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</si>
  <si>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</si>
  <si>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</si>
  <si>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</si>
  <si>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</si>
  <si>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</si>
  <si>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</si>
  <si>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</si>
  <si>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</si>
  <si>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</si>
  <si>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</si>
  <si>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</si>
  <si>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</si>
  <si>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</si>
  <si>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</si>
  <si>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</si>
  <si>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</si>
  <si>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</si>
  <si>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</si>
  <si>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</si>
  <si>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</si>
  <si>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</si>
  <si>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</si>
  <si>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</si>
  <si>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</si>
  <si>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</si>
  <si>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</si>
  <si>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</si>
  <si>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</si>
  <si>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</si>
  <si>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</si>
  <si>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</si>
  <si>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</si>
  <si>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</si>
  <si>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</si>
  <si>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</si>
  <si>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</si>
  <si>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</si>
  <si>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</si>
  <si>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</si>
  <si>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</si>
  <si>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</si>
  <si>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</si>
  <si>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</si>
  <si>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</si>
  <si>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</si>
  <si>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</si>
  <si>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</si>
  <si>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</si>
  <si>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</si>
  <si>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</si>
  <si>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</si>
  <si>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</si>
  <si>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</si>
  <si>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</si>
  <si>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</si>
  <si>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</si>
  <si>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</si>
  <si>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</si>
  <si>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</si>
  <si>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</si>
  <si>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</si>
  <si>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</si>
  <si>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</si>
  <si>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</si>
  <si>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</si>
  <si>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</si>
  <si>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</si>
  <si>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</si>
  <si>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</si>
  <si>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</si>
  <si>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</si>
  <si>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</si>
  <si>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</si>
  <si>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</si>
  <si>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</si>
  <si>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</si>
  <si>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</si>
  <si>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</si>
  <si>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</si>
  <si>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</si>
  <si>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</si>
  <si>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</si>
  <si>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</si>
  <si>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</si>
  <si>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</si>
  <si>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</si>
  <si>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</si>
  <si>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</si>
  <si>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</si>
  <si>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</si>
  <si>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</si>
  <si>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</si>
  <si>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</si>
  <si>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</si>
  <si>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</si>
  <si>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</si>
  <si>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</si>
  <si>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</si>
  <si>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</si>
  <si>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</si>
  <si>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</si>
  <si>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</si>
  <si>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</si>
  <si>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</si>
  <si>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</si>
  <si>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</si>
  <si>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</si>
  <si>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</si>
  <si>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</si>
  <si>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</si>
  <si>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</si>
  <si>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</si>
  <si>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</si>
  <si>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</si>
  <si>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</si>
  <si>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</si>
  <si>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</si>
  <si>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</si>
  <si>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</si>
  <si>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</si>
  <si>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</si>
  <si>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</si>
  <si>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</si>
  <si>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</si>
  <si>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</si>
  <si>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</si>
  <si>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</si>
  <si>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</si>
  <si>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</si>
  <si>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</si>
  <si>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</si>
  <si>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</si>
  <si>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</si>
  <si>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</si>
  <si>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</si>
  <si>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</si>
  <si>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</si>
  <si>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</si>
  <si>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</si>
  <si>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</si>
  <si>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</si>
  <si>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</si>
  <si>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</si>
  <si>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</si>
  <si>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</si>
  <si>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</si>
  <si>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</si>
  <si>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</si>
  <si>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</si>
  <si>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</si>
  <si>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</si>
  <si>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</si>
  <si>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</si>
  <si>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</si>
  <si>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</si>
  <si>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</si>
  <si>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</si>
  <si>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</si>
  <si>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</si>
  <si>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</si>
  <si>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</si>
  <si>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</si>
  <si>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</si>
  <si>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</si>
  <si>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</si>
  <si>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</si>
  <si>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</si>
  <si>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</si>
  <si>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</si>
  <si>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</si>
  <si>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</si>
  <si>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</si>
  <si>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</si>
  <si>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</si>
  <si>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</si>
  <si>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</si>
  <si>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</si>
  <si>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</si>
  <si>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</si>
  <si>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</si>
  <si>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</si>
  <si>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</si>
  <si>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</si>
  <si>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</si>
  <si>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</si>
  <si>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</si>
  <si>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</si>
  <si>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</si>
  <si>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</si>
  <si>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</si>
  <si>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</si>
  <si>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</si>
  <si>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</si>
  <si>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</si>
  <si>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</si>
  <si>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</si>
  <si>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</si>
  <si>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</si>
  <si>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</si>
  <si>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</si>
  <si>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</si>
  <si>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</si>
  <si>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</si>
  <si>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</si>
  <si>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</si>
  <si>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</si>
  <si>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</si>
  <si>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</si>
  <si>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</si>
  <si>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</si>
  <si>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</si>
  <si>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</si>
  <si>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</si>
  <si>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</si>
  <si>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</si>
  <si>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</si>
  <si>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</si>
  <si>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</si>
  <si>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</si>
  <si>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</si>
  <si>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</si>
  <si>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</si>
  <si>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</si>
  <si>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</si>
  <si>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</si>
  <si>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</si>
  <si>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</si>
  <si>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</si>
  <si>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</si>
  <si>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</si>
  <si>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</si>
  <si>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</si>
  <si>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</si>
  <si>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</si>
  <si>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</si>
  <si>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</si>
  <si>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</si>
  <si>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</si>
  <si>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</si>
  <si>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</si>
  <si>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</si>
  <si>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</si>
  <si>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</si>
  <si>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</si>
  <si>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</si>
  <si>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</si>
  <si>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</si>
  <si>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</si>
  <si>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</si>
  <si>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</si>
  <si>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</si>
  <si>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</si>
  <si>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</si>
  <si>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</si>
  <si>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</si>
  <si>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</si>
  <si>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</si>
  <si>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</si>
  <si>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</si>
  <si>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</si>
  <si>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</si>
  <si>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</si>
  <si>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</si>
  <si>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</si>
  <si>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</si>
  <si>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</si>
  <si>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</si>
  <si>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</si>
  <si>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</si>
  <si>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</si>
  <si>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</si>
  <si>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</si>
  <si>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</si>
  <si>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</si>
  <si>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</si>
  <si>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</si>
  <si>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</si>
  <si>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</si>
  <si>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</si>
  <si>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</si>
  <si>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</si>
  <si>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</si>
  <si>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</si>
  <si>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</si>
  <si>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</si>
  <si>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</si>
  <si>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</si>
  <si>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</si>
  <si>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</si>
  <si>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</si>
  <si>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</si>
  <si>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</si>
  <si>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</si>
  <si>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</si>
  <si>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</si>
  <si>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</si>
  <si>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</si>
  <si>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</si>
  <si>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</si>
  <si>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</si>
  <si>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</si>
  <si>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</si>
  <si>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</si>
  <si>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</si>
  <si>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</si>
  <si>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</si>
  <si>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</si>
  <si>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</si>
  <si>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</si>
  <si>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</si>
  <si>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</si>
  <si>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</si>
  <si>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</si>
  <si>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</si>
  <si>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</si>
  <si>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</si>
  <si>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</si>
  <si>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</si>
  <si>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</si>
  <si>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</si>
  <si>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</si>
  <si>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</si>
  <si>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</si>
  <si>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</si>
  <si>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</si>
  <si>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</si>
  <si>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</si>
  <si>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</si>
  <si>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</si>
  <si>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</si>
  <si>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</si>
  <si>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</si>
  <si>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</si>
  <si>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</si>
  <si>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</si>
  <si>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</si>
  <si>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</si>
  <si>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</si>
  <si>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</si>
  <si>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</si>
  <si>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</si>
  <si>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</si>
  <si>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</si>
  <si>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</si>
  <si>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</si>
  <si>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</si>
  <si>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</si>
  <si>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</si>
  <si>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</si>
  <si>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</si>
  <si>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</si>
  <si>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</si>
  <si>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</si>
  <si>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</si>
  <si>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</si>
  <si>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</si>
  <si>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</si>
  <si>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</si>
  <si>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</si>
  <si>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</si>
  <si>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</si>
  <si>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</si>
  <si>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</si>
  <si>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</si>
  <si>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</si>
  <si>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</si>
  <si>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</si>
  <si>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</si>
  <si>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</si>
  <si>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</si>
  <si>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</si>
  <si>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</si>
  <si>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</si>
  <si>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</si>
  <si>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</si>
  <si>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</si>
  <si>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</si>
  <si>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</si>
  <si>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</si>
  <si>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</si>
  <si>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</si>
  <si>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</si>
  <si>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</si>
  <si>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</si>
  <si>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</si>
  <si>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</si>
  <si>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</si>
  <si>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</si>
  <si>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</si>
  <si>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</si>
  <si>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</si>
  <si>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</si>
  <si>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</si>
  <si>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</si>
  <si>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</si>
  <si>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</si>
  <si>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</si>
  <si>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</si>
  <si>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</si>
  <si>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</si>
  <si>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</si>
  <si>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</si>
  <si>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</si>
  <si>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</si>
  <si>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</si>
  <si>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</si>
  <si>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</si>
  <si>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</si>
  <si>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</si>
  <si>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</si>
  <si>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</si>
  <si>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</si>
  <si>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</si>
  <si>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</si>
  <si>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</si>
  <si>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</si>
  <si>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</si>
  <si>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</si>
  <si>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</si>
  <si>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</si>
  <si>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</si>
  <si>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</si>
  <si>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</si>
  <si>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</si>
  <si>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</si>
  <si>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</si>
  <si>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</si>
  <si>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</si>
  <si>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</si>
  <si>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</si>
  <si>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</si>
  <si>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</si>
  <si>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</si>
  <si>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</si>
  <si>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</si>
  <si>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</si>
  <si>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</si>
  <si>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</si>
  <si>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</si>
  <si>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</si>
  <si>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</si>
  <si>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</si>
  <si>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</si>
  <si>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</si>
  <si>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</si>
  <si>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</si>
  <si>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</si>
  <si>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</si>
  <si>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</si>
  <si>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</si>
  <si>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</si>
  <si>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</si>
  <si>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</si>
  <si>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</si>
  <si>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</si>
  <si>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</si>
  <si>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</si>
  <si>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</si>
  <si>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</si>
  <si>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</si>
  <si>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</si>
  <si>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</si>
  <si>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</si>
  <si>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</si>
  <si>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</si>
  <si>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</si>
  <si>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</si>
  <si>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</si>
  <si>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</si>
  <si>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</si>
  <si>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</si>
  <si>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</si>
  <si>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</si>
  <si>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</si>
  <si>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</si>
  <si>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</si>
  <si>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</si>
  <si>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</si>
  <si>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</si>
  <si>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</si>
  <si>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</si>
  <si>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</si>
  <si>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</si>
  <si>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</si>
  <si>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</si>
  <si>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</si>
  <si>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</si>
  <si>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</si>
  <si>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</si>
  <si>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</si>
  <si>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</si>
  <si>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</si>
  <si>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</si>
  <si>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</si>
  <si>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</si>
  <si>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</si>
  <si>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</si>
  <si>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</si>
  <si>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</si>
  <si>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</si>
  <si>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</si>
  <si>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</si>
  <si>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</si>
  <si>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</si>
  <si>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</si>
  <si>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</si>
  <si>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</si>
  <si>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</si>
  <si>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</si>
  <si>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</si>
  <si>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</si>
  <si>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</si>
  <si>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</si>
  <si>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</si>
  <si>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</si>
  <si>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</si>
  <si>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</si>
  <si>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</si>
  <si>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</si>
  <si>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</si>
  <si>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</si>
  <si>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</si>
  <si>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</si>
  <si>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</si>
  <si>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</si>
  <si>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</si>
  <si>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</si>
  <si>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</si>
  <si>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</si>
  <si>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</si>
  <si>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</si>
  <si>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</si>
  <si>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</si>
  <si>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</si>
  <si>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</si>
  <si>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</si>
  <si>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</si>
  <si>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</si>
  <si>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</si>
  <si>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</si>
  <si>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</si>
  <si>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</si>
  <si>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</si>
  <si>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</si>
  <si>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</si>
  <si>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</si>
  <si>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</si>
  <si>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</si>
  <si>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</si>
  <si>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</si>
  <si>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</si>
  <si>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</si>
  <si>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</si>
  <si>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</si>
  <si>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</si>
  <si>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</si>
  <si>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</si>
  <si>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</si>
  <si>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</si>
  <si>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</si>
  <si>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</si>
  <si>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</si>
  <si>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</si>
  <si>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</si>
  <si>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</si>
  <si>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</si>
  <si>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</si>
  <si>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</si>
  <si>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</si>
  <si>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</si>
  <si>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</si>
  <si>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</si>
  <si>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</si>
  <si>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</si>
  <si>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</si>
  <si>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</si>
  <si>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</si>
  <si>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</si>
  <si>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</si>
  <si>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</si>
  <si>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</si>
  <si>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</si>
  <si>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</si>
  <si>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</si>
  <si>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</si>
  <si>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</si>
  <si>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</si>
  <si>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</si>
  <si>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</si>
  <si>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</si>
  <si>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</si>
  <si>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</si>
  <si>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</si>
  <si>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</si>
  <si>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</si>
  <si>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</si>
  <si>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</si>
  <si>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</si>
  <si>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</si>
  <si>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</si>
  <si>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</si>
  <si>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</si>
  <si>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</si>
  <si>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</si>
  <si>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</si>
  <si>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</si>
  <si>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</si>
  <si>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</si>
  <si>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</si>
  <si>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</si>
  <si>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</si>
  <si>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</si>
  <si>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</si>
  <si>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</si>
  <si>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</si>
  <si>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</si>
  <si>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</si>
  <si>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</si>
  <si>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</si>
  <si>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</si>
  <si>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</si>
  <si>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</si>
  <si>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</si>
  <si>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</si>
  <si>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</si>
  <si>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</si>
  <si>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</si>
  <si>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</si>
  <si>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</si>
  <si>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</si>
  <si>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</si>
  <si>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</si>
  <si>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</si>
  <si>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</si>
  <si>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</si>
  <si>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</si>
  <si>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</si>
  <si>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</si>
  <si>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</si>
  <si>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</si>
  <si>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</si>
  <si>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</si>
  <si>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</si>
  <si>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</si>
  <si>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</si>
  <si>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</si>
  <si>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</si>
  <si>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</si>
  <si>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</si>
  <si>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</si>
  <si>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</si>
  <si>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</si>
  <si>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</si>
  <si>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</si>
  <si>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</si>
  <si>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</si>
  <si>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</si>
  <si>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</si>
  <si>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</si>
  <si>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</si>
  <si>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</si>
  <si>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</si>
  <si>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</si>
  <si>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</si>
  <si>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</si>
  <si>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</si>
  <si>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</si>
  <si>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</si>
  <si>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</si>
  <si>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</si>
  <si>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</si>
  <si>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</si>
  <si>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</si>
  <si>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</si>
  <si>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</si>
  <si>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</si>
  <si>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</si>
  <si>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</si>
  <si>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</si>
  <si>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</si>
  <si>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</si>
  <si>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</si>
  <si>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</si>
  <si>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</si>
  <si>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</si>
  <si>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</si>
  <si>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</si>
  <si>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</si>
  <si>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</si>
  <si>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</si>
  <si>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</si>
  <si>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</si>
  <si>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</si>
  <si>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</si>
  <si>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</si>
  <si>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</si>
  <si>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</si>
  <si>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</si>
  <si>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</si>
  <si>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</si>
  <si>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</si>
  <si>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</si>
  <si>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</si>
  <si>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</si>
  <si>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</si>
  <si>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</si>
  <si>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</si>
  <si>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</si>
  <si>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</si>
  <si>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</si>
  <si>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</si>
  <si>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</si>
  <si>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</si>
  <si>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</si>
  <si>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</si>
  <si>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</si>
  <si>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</si>
  <si>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</si>
  <si>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</si>
  <si>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</si>
  <si>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</si>
  <si>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</si>
  <si>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</si>
  <si>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</si>
  <si>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</si>
  <si>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</si>
  <si>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</si>
  <si>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</si>
  <si>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</si>
  <si>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</si>
  <si>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</si>
  <si>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</si>
  <si>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</si>
  <si>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</si>
  <si>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</si>
  <si>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</si>
  <si>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</si>
  <si>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</si>
  <si>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</si>
  <si>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</si>
  <si>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</si>
  <si>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</si>
  <si>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</si>
  <si>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</si>
  <si>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</si>
  <si>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</si>
  <si>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</si>
  <si>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</si>
  <si>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</si>
  <si>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</si>
  <si>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</si>
  <si>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</si>
  <si>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</si>
  <si>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</si>
  <si>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</si>
  <si>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</si>
  <si>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</si>
  <si>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</si>
  <si>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</si>
  <si>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</si>
  <si>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</si>
  <si>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</si>
  <si>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</si>
  <si>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</si>
  <si>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</si>
  <si>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</si>
  <si>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</si>
  <si>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</si>
  <si>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</si>
  <si>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</si>
  <si>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</si>
  <si>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</si>
  <si>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</si>
  <si>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</si>
  <si>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</si>
  <si>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</si>
  <si>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</si>
  <si>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</si>
  <si>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</si>
  <si>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</si>
  <si>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</si>
  <si>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</si>
  <si>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</si>
  <si>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</si>
  <si>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</si>
  <si>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</si>
  <si>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</si>
  <si>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</si>
  <si>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</si>
  <si>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</si>
  <si>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</si>
  <si>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</si>
  <si>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</si>
  <si>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</si>
  <si>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</si>
  <si>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</si>
  <si>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</si>
  <si>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</si>
  <si>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</si>
  <si>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</si>
  <si>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</si>
  <si>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</si>
  <si>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</si>
  <si>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</si>
  <si>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</si>
  <si>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</si>
  <si>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</si>
  <si>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</si>
  <si>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</si>
  <si>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</si>
  <si>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</si>
  <si>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</si>
  <si>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</si>
  <si>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</si>
  <si>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</si>
  <si>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</si>
  <si>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</si>
  <si>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</si>
  <si>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</si>
  <si>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</si>
  <si>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</si>
  <si>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</si>
  <si>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</si>
  <si>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</si>
  <si>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</si>
  <si>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</si>
  <si>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</si>
  <si>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</si>
  <si>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</si>
  <si>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</si>
  <si>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</si>
  <si>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</si>
  <si>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</si>
  <si>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</si>
  <si>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</si>
  <si>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</si>
  <si>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</si>
  <si>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</si>
  <si>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</si>
  <si>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</si>
  <si>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</si>
  <si>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</si>
  <si>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</si>
  <si>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</si>
  <si>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</si>
  <si>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</si>
  <si>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</si>
  <si>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</si>
  <si>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</si>
  <si>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</si>
  <si>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</si>
  <si>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</si>
  <si>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</si>
  <si>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</si>
  <si>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</si>
  <si>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</si>
  <si>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</si>
  <si>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</si>
  <si>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</si>
  <si>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</si>
  <si>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</si>
  <si>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</si>
  <si>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</si>
  <si>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</si>
  <si>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</si>
  <si>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</si>
  <si>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</si>
  <si>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</si>
  <si>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</si>
  <si>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</si>
  <si>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</si>
  <si>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</si>
  <si>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</si>
  <si>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</si>
  <si>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</si>
  <si>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</si>
  <si>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</si>
  <si>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</si>
  <si>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</si>
  <si>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</si>
  <si>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</si>
  <si>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</si>
  <si>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</si>
  <si>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</si>
  <si>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</si>
  <si>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</si>
  <si>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</si>
  <si>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</si>
  <si>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</si>
  <si>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</si>
  <si>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</si>
  <si>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</si>
  <si>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</si>
  <si>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</si>
  <si>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</si>
  <si>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</si>
  <si>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</si>
  <si>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</si>
  <si>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</si>
  <si>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</si>
  <si>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</si>
  <si>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</si>
  <si>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</si>
  <si>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</si>
  <si>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</si>
  <si>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</si>
  <si>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</si>
  <si>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</si>
  <si>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</si>
  <si>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</si>
  <si>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</si>
  <si>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</si>
  <si>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</si>
  <si>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</si>
  <si>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</si>
  <si>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</si>
  <si>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</si>
  <si>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</si>
  <si>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</si>
  <si>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</si>
  <si>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</si>
  <si>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</si>
  <si>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</si>
  <si>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</si>
  <si>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</si>
  <si>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</si>
  <si>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</si>
  <si>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</si>
  <si>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</si>
  <si>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</si>
  <si>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</si>
  <si>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</si>
  <si>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</si>
  <si>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</si>
  <si>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</si>
  <si>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</si>
  <si>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</si>
  <si>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</si>
  <si>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</si>
  <si>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</si>
  <si>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</si>
  <si>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</si>
  <si>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</si>
  <si>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</si>
  <si>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</si>
  <si>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</si>
  <si>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</si>
  <si>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</si>
  <si>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</si>
  <si>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</si>
  <si>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</si>
  <si>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</si>
  <si>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</si>
  <si>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</si>
  <si>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</si>
  <si>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</si>
  <si>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</si>
  <si>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</si>
  <si>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</si>
  <si>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</si>
  <si>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</si>
  <si>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</si>
  <si>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</si>
  <si>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</si>
  <si>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</si>
  <si>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</si>
  <si>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</si>
  <si>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</si>
  <si>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</si>
  <si>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</si>
  <si>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</si>
  <si>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</si>
  <si>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</si>
  <si>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</si>
  <si>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</si>
  <si>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</si>
  <si>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</si>
  <si>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</si>
  <si>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</si>
  <si>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</si>
  <si>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</si>
  <si>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</si>
  <si>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</si>
  <si>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</si>
  <si>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</si>
  <si>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</si>
  <si>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</si>
  <si>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</si>
  <si>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</si>
  <si>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</si>
  <si>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</si>
  <si>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</si>
  <si>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</si>
  <si>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</si>
  <si>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</si>
  <si>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</si>
  <si>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</si>
  <si>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</si>
  <si>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</si>
  <si>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</si>
  <si>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</si>
  <si>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</si>
  <si>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</si>
  <si>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</si>
  <si>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</si>
  <si>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</si>
  <si>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</si>
  <si>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</si>
  <si>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</si>
  <si>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</si>
  <si>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</si>
  <si>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</si>
  <si>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</si>
  <si>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</si>
  <si>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</si>
  <si>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</si>
  <si>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</si>
  <si>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</si>
  <si>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</si>
  <si>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</si>
  <si>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</si>
  <si>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</si>
  <si>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</si>
  <si>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</si>
  <si>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</si>
  <si>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</si>
  <si>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</si>
  <si>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</si>
  <si>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</si>
  <si>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</si>
  <si>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</si>
  <si>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</si>
  <si>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</si>
  <si>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</si>
  <si>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</si>
  <si>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</si>
  <si>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</si>
  <si>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</si>
  <si>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</si>
  <si>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</si>
  <si>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</si>
  <si>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</si>
  <si>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</si>
  <si>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</si>
  <si>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</si>
  <si>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</si>
  <si>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</si>
  <si>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</si>
  <si>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</si>
  <si>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</si>
  <si>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</si>
  <si>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</si>
  <si>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</si>
  <si>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</si>
  <si>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</si>
  <si>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</si>
  <si>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</si>
  <si>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</si>
  <si>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</si>
  <si>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</si>
  <si>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</si>
  <si>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</si>
  <si>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</si>
  <si>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</si>
  <si>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</si>
  <si>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</si>
  <si>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</si>
  <si>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</si>
  <si>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</si>
  <si>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</si>
  <si>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</si>
  <si>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</si>
  <si>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</si>
  <si>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</si>
  <si>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</si>
  <si>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</si>
  <si>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</si>
  <si>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</si>
  <si>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</si>
  <si>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</si>
  <si>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</si>
  <si>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</si>
  <si>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</si>
  <si>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</si>
  <si>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</si>
  <si>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</si>
  <si>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</si>
  <si>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</si>
  <si>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</si>
  <si>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</si>
  <si>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</si>
  <si>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</si>
  <si>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</si>
  <si>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</si>
  <si>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</si>
  <si>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</si>
  <si>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</si>
  <si>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</si>
  <si>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</si>
  <si>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</si>
  <si>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</si>
  <si>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</si>
  <si>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</si>
  <si>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</si>
  <si>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</si>
  <si>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</si>
  <si>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</si>
  <si>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</si>
  <si>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</si>
  <si>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</si>
  <si>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</si>
  <si>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</si>
  <si>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</si>
  <si>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</si>
  <si>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</si>
  <si>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</si>
  <si>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</si>
  <si>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</si>
  <si>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</si>
  <si>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</si>
  <si>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</si>
  <si>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</si>
  <si>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</si>
  <si>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</si>
  <si>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</si>
  <si>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</si>
  <si>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</si>
  <si>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</si>
  <si>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</si>
  <si>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</si>
  <si>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</si>
  <si>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</si>
  <si>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</si>
  <si>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</si>
  <si>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</si>
  <si>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</si>
  <si>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</si>
  <si>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</si>
  <si>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</si>
  <si>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</si>
  <si>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</si>
  <si>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</si>
  <si>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</si>
  <si>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</si>
  <si>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</si>
  <si>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</si>
  <si>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</si>
  <si>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</si>
  <si>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</si>
  <si>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</si>
  <si>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</si>
  <si>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</si>
  <si>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</si>
  <si>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</si>
  <si>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</si>
  <si>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</si>
  <si>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</si>
  <si>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</si>
  <si>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</si>
  <si>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</si>
  <si>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</si>
  <si>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</si>
  <si>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</si>
  <si>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</si>
  <si>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</si>
  <si>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</si>
  <si>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</si>
  <si>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</si>
  <si>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</si>
  <si>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</si>
  <si>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</si>
  <si>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</si>
  <si>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</si>
  <si>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</si>
  <si>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</si>
  <si>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</si>
  <si>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</si>
  <si>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</si>
  <si>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</si>
  <si>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</si>
  <si>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</si>
  <si>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</si>
  <si>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</si>
  <si>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</si>
  <si>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</si>
  <si>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</si>
  <si>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</si>
  <si>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</si>
  <si>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</si>
  <si>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</si>
  <si>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</si>
  <si>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</si>
  <si>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</si>
  <si>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</si>
  <si>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</si>
  <si>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</si>
  <si>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</si>
  <si>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</si>
  <si>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</si>
  <si>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</si>
  <si>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</si>
  <si>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</si>
  <si>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</si>
  <si>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</si>
  <si>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</si>
  <si>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</si>
  <si>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</si>
  <si>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</si>
  <si>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</si>
  <si>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</si>
  <si>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</si>
  <si>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</si>
  <si>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</si>
  <si>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</si>
  <si>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</si>
  <si>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</si>
  <si>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</si>
  <si>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</si>
  <si>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</si>
  <si>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</si>
  <si>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</si>
  <si>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</si>
  <si>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</si>
  <si>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</si>
  <si>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</si>
  <si>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</si>
  <si>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</si>
  <si>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</si>
  <si>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</si>
  <si>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</si>
  <si>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</si>
  <si>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</si>
  <si>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</si>
  <si>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</si>
  <si>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</si>
  <si>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</si>
  <si>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</si>
  <si>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</si>
  <si>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</si>
  <si>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</si>
  <si>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</si>
  <si>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</si>
  <si>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</si>
  <si>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</si>
  <si>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</si>
  <si>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</si>
  <si>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</si>
  <si>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</si>
  <si>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</si>
  <si>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</si>
  <si>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</si>
  <si>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</si>
  <si>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</si>
  <si>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</si>
  <si>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</si>
  <si>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</si>
  <si>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</si>
  <si>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</si>
  <si>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</si>
  <si>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</si>
  <si>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</si>
  <si>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</si>
  <si>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</si>
  <si>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</si>
  <si>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</si>
  <si>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</si>
  <si>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</si>
  <si>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</si>
  <si>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</si>
  <si>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</si>
  <si>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</si>
  <si>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</si>
  <si>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</si>
  <si>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</si>
  <si>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</si>
  <si>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</si>
  <si>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</si>
  <si>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</si>
  <si>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</si>
  <si>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</si>
  <si>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</si>
  <si>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</si>
  <si>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</si>
  <si>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</si>
  <si>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</si>
  <si>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</si>
  <si>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</si>
  <si>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</si>
  <si>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</si>
  <si>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</si>
  <si>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</si>
  <si>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</si>
  <si>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</si>
  <si>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</si>
  <si>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</si>
  <si>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</si>
  <si>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</si>
  <si>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</si>
  <si>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</si>
  <si>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</si>
  <si>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</si>
  <si>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</si>
  <si>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</si>
  <si>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</si>
  <si>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</si>
  <si>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</si>
  <si>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</si>
  <si>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</si>
  <si>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</si>
  <si>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</si>
  <si>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</si>
  <si>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</si>
  <si>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</si>
  <si>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</si>
  <si>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</si>
  <si>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</si>
  <si>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</si>
  <si>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</si>
  <si>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</si>
  <si>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</si>
  <si>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</si>
  <si>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</si>
  <si>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</si>
  <si>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</si>
  <si>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</si>
  <si>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</si>
  <si>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</si>
  <si>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</si>
  <si>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</si>
  <si>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</si>
  <si>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</si>
  <si>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</si>
  <si>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</si>
  <si>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</si>
  <si>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</si>
  <si>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</si>
  <si>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</si>
  <si>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</si>
  <si>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</si>
  <si>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</si>
  <si>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</si>
  <si>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</si>
  <si>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</si>
  <si>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</si>
  <si>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</si>
  <si>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</si>
  <si>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</si>
  <si>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</si>
  <si>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</si>
  <si>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</si>
  <si>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</si>
  <si>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</si>
  <si>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</si>
  <si>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</si>
  <si>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</si>
  <si>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</si>
  <si>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</si>
  <si>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</si>
  <si>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</si>
  <si>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</si>
  <si>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</si>
  <si>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</si>
  <si>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</si>
  <si>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</si>
  <si>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</si>
  <si>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</si>
  <si>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</si>
  <si>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</si>
  <si>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</si>
  <si>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</si>
  <si>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</si>
  <si>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</si>
  <si>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</si>
  <si>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</si>
  <si>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</si>
  <si>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</si>
  <si>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</si>
  <si>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</si>
  <si>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</si>
  <si>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</si>
  <si>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</si>
  <si>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</si>
  <si>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</si>
  <si>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</si>
  <si>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</si>
  <si>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</si>
  <si>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</si>
  <si>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</si>
  <si>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</si>
  <si>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</si>
  <si>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</si>
  <si>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</si>
  <si>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</si>
  <si>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</si>
  <si>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</si>
  <si>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</si>
  <si>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</si>
  <si>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</si>
  <si>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</si>
  <si>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</si>
  <si>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</si>
  <si>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</si>
  <si>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</si>
  <si>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</si>
  <si>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</si>
  <si>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</si>
  <si>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</si>
  <si>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</si>
  <si>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</si>
  <si>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</si>
  <si>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</si>
  <si>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</si>
  <si>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</si>
  <si>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</si>
  <si>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</si>
  <si>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</si>
  <si>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</si>
  <si>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</si>
  <si>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</si>
  <si>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</si>
  <si>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</si>
  <si>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</si>
  <si>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</si>
  <si>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</si>
  <si>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</si>
  <si>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</si>
  <si>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</si>
  <si>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</si>
  <si>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</si>
  <si>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</si>
  <si>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</si>
  <si>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</si>
  <si>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</si>
  <si>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</si>
  <si>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</si>
  <si>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</si>
  <si>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</si>
  <si>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</si>
  <si>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</si>
  <si>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</si>
  <si>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</si>
  <si>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</si>
  <si>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</si>
  <si>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</si>
  <si>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</si>
  <si>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</si>
  <si>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</si>
  <si>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</si>
  <si>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</si>
  <si>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</si>
  <si>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</si>
  <si>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</si>
  <si>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</si>
  <si>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</si>
  <si>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</si>
  <si>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</si>
  <si>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</si>
  <si>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</si>
  <si>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</si>
  <si>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</si>
  <si>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</si>
  <si>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</si>
  <si>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</si>
  <si>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</si>
  <si>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</si>
  <si>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</si>
  <si>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</si>
  <si>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</si>
  <si>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</si>
  <si>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</si>
  <si>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</si>
  <si>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</si>
  <si>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</si>
  <si>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</si>
  <si>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</si>
  <si>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</si>
  <si>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</si>
  <si>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</si>
  <si>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</si>
  <si>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</si>
  <si>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</si>
  <si>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</si>
  <si>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</si>
  <si>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</si>
  <si>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</si>
  <si>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</si>
  <si>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</si>
  <si>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</si>
  <si>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</si>
  <si>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</si>
  <si>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</si>
  <si>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</si>
  <si>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</si>
  <si>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</si>
  <si>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</si>
  <si>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</si>
  <si>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</si>
  <si>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</si>
  <si>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</si>
  <si>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</si>
  <si>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</si>
  <si>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</si>
  <si>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</si>
  <si>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</si>
  <si>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</si>
  <si>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</si>
  <si>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</si>
  <si>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</si>
  <si>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</si>
  <si>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</si>
  <si>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</si>
  <si>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</si>
  <si>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</si>
  <si>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</si>
  <si>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</si>
  <si>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</si>
  <si>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</si>
  <si>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</si>
  <si>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</si>
  <si>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</si>
  <si>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</si>
  <si>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</si>
  <si>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</si>
  <si>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</si>
  <si>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</si>
  <si>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</si>
  <si>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</si>
  <si>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</si>
  <si>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</si>
  <si>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</si>
  <si>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</si>
  <si>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</si>
  <si>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</si>
  <si>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</si>
  <si>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</si>
  <si>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</si>
  <si>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</si>
  <si>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</si>
  <si>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</si>
  <si>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</si>
  <si>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</si>
  <si>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</si>
  <si>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</si>
  <si>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</si>
  <si>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</si>
  <si>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</si>
  <si>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</si>
  <si>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</si>
  <si>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</si>
  <si>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</si>
  <si>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</si>
  <si>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</si>
  <si>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</si>
  <si>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</si>
  <si>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</si>
  <si>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</si>
  <si>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</si>
  <si>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</si>
  <si>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</si>
  <si>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</si>
  <si>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</si>
  <si>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</si>
  <si>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</si>
  <si>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</si>
  <si>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</si>
  <si>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</si>
  <si>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</si>
  <si>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</si>
  <si>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</si>
  <si>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</si>
  <si>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</si>
  <si>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</si>
  <si>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</si>
  <si>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</si>
  <si>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</si>
  <si>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</si>
  <si>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</si>
  <si>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</si>
  <si>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</si>
  <si>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</si>
  <si>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</si>
  <si>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</si>
  <si>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</si>
  <si>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</si>
  <si>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</si>
  <si>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</si>
  <si>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</si>
  <si>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</si>
  <si>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</si>
  <si>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</si>
  <si>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</si>
  <si>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</si>
  <si>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</si>
  <si>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</si>
  <si>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</si>
  <si>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</si>
  <si>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</si>
  <si>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</si>
  <si>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</si>
  <si>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</si>
  <si>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</si>
  <si>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</si>
  <si>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</si>
  <si>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</si>
  <si>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</si>
  <si>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</si>
  <si>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</si>
  <si>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</si>
  <si>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</si>
  <si>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</si>
  <si>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</si>
  <si>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</si>
  <si>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</si>
  <si>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</si>
  <si>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</si>
  <si>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</si>
  <si>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</si>
  <si>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</si>
  <si>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</si>
  <si>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</si>
  <si>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</si>
  <si>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</si>
  <si>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</si>
  <si>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</si>
  <si>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</si>
  <si>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</si>
  <si>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</si>
  <si>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</si>
  <si>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</si>
  <si>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</si>
  <si>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</si>
  <si>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</si>
  <si>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</si>
  <si>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</si>
  <si>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</si>
  <si>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</si>
  <si>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</si>
  <si>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</si>
  <si>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</si>
  <si>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</si>
  <si>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</si>
  <si>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</si>
  <si>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</si>
  <si>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</si>
  <si>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</si>
  <si>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</si>
  <si>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</si>
  <si>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</si>
  <si>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</si>
  <si>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</si>
  <si>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</si>
  <si>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</si>
  <si>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</si>
  <si>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</si>
  <si>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</si>
  <si>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</si>
  <si>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</si>
  <si>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</si>
  <si>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</si>
  <si>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</si>
  <si>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</si>
  <si>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</si>
  <si>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</si>
  <si>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</si>
  <si>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</si>
  <si>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</si>
  <si>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</si>
  <si>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</si>
  <si>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</si>
  <si>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</si>
  <si>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</si>
  <si>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</si>
  <si>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</si>
  <si>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</si>
  <si>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</si>
  <si>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</si>
  <si>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</si>
  <si>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</si>
  <si>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</si>
  <si>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</si>
  <si>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</si>
  <si>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</si>
  <si>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</si>
  <si>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</si>
  <si>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</si>
  <si>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</si>
  <si>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</si>
  <si>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</si>
  <si>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</si>
  <si>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</si>
  <si>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</si>
  <si>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</si>
  <si>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</si>
  <si>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</si>
  <si>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</si>
  <si>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</si>
  <si>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</si>
  <si>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</si>
  <si>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</si>
  <si>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</si>
  <si>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</si>
  <si>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</si>
  <si>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</si>
  <si>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</si>
  <si>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</si>
  <si>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</si>
  <si>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</si>
  <si>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</si>
  <si>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</si>
  <si>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</si>
  <si>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</si>
  <si>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</si>
  <si>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</si>
  <si>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</si>
  <si>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</si>
  <si>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</si>
  <si>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</si>
  <si>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</si>
  <si>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</si>
  <si>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</si>
  <si>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</si>
  <si>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</si>
  <si>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</si>
  <si>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</si>
  <si>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</si>
  <si>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</si>
  <si>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</si>
  <si>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</si>
  <si>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</si>
  <si>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</si>
  <si>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</si>
  <si>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</si>
  <si>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</si>
  <si>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</si>
  <si>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</si>
  <si>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</si>
  <si>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</si>
  <si>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</si>
  <si>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</si>
  <si>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</si>
  <si>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</si>
  <si>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</si>
  <si>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</si>
  <si>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</si>
  <si>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</si>
  <si>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</si>
  <si>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</si>
  <si>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</si>
  <si>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</si>
  <si>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</si>
  <si>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</si>
  <si>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</si>
  <si>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</si>
  <si>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</si>
  <si>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</si>
  <si>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</si>
  <si>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</si>
  <si>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</si>
  <si>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</si>
  <si>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</si>
  <si>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</si>
  <si>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</si>
  <si>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</si>
  <si>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</si>
  <si>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</si>
  <si>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</si>
  <si>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</si>
  <si>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</si>
  <si>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</si>
  <si>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</si>
  <si>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</si>
  <si>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</si>
  <si>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</si>
  <si>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</si>
  <si>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</si>
  <si>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</si>
  <si>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</si>
  <si>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</si>
  <si>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</si>
  <si>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</si>
  <si>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</si>
  <si>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</si>
  <si>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</si>
  <si>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</si>
  <si>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</si>
  <si>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</si>
  <si>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</si>
  <si>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</si>
  <si>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</si>
  <si>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</si>
  <si>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</si>
  <si>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</si>
  <si>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</si>
  <si>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</si>
  <si>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</si>
  <si>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</si>
  <si>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</si>
  <si>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</si>
  <si>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</si>
  <si>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</si>
  <si>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</si>
  <si>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</si>
  <si>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</si>
  <si>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</si>
  <si>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</si>
  <si>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</si>
  <si>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</si>
  <si>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</si>
  <si>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</si>
  <si>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</si>
  <si>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</si>
  <si>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</si>
  <si>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</si>
  <si>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</si>
  <si>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</si>
  <si>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</si>
  <si>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</si>
  <si>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</si>
  <si>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</si>
  <si>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</si>
  <si>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</si>
  <si>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</si>
  <si>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</si>
  <si>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</si>
  <si>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</si>
  <si>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</si>
  <si>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</si>
  <si>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</si>
  <si>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</si>
  <si>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</si>
  <si>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</si>
  <si>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</si>
  <si>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</si>
  <si>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</si>
  <si>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</si>
  <si>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</si>
  <si>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</si>
  <si>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</si>
  <si>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</si>
  <si>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</si>
  <si>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</si>
  <si>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</si>
  <si>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</si>
  <si>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</si>
  <si>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</si>
  <si>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</si>
  <si>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</si>
  <si>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</si>
  <si>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</si>
  <si>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</si>
  <si>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</si>
  <si>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</si>
  <si>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</si>
  <si>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</si>
  <si>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</si>
  <si>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</si>
  <si>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</si>
  <si>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</si>
  <si>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</si>
  <si>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</si>
  <si>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</si>
  <si>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</si>
  <si>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</si>
  <si>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</si>
  <si>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</si>
  <si>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</si>
  <si>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</si>
  <si>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</si>
  <si>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</si>
  <si>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</si>
  <si>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</si>
  <si>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</si>
  <si>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</si>
  <si>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</si>
  <si>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</si>
  <si>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</si>
  <si>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</si>
  <si>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</si>
  <si>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</si>
  <si>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</si>
  <si>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</si>
  <si>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</si>
  <si>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</si>
  <si>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</si>
  <si>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</si>
  <si>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</si>
  <si>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</si>
  <si>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</si>
  <si>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</si>
  <si>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</si>
  <si>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</si>
  <si>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</si>
  <si>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</si>
  <si>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</si>
  <si>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</si>
  <si>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</si>
  <si>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</si>
  <si>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</si>
  <si>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</si>
  <si>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</si>
  <si>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</si>
  <si>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</si>
  <si>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</si>
  <si>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</si>
  <si>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</si>
  <si>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</si>
  <si>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</si>
  <si>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</si>
  <si>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</si>
  <si>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</si>
  <si>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</si>
  <si>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</si>
  <si>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</si>
  <si>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</si>
  <si>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</si>
  <si>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</si>
  <si>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</si>
  <si>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</si>
  <si>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</si>
  <si>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</si>
  <si>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</si>
  <si>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</si>
  <si>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</si>
  <si>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</si>
  <si>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</si>
  <si>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</si>
  <si>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</si>
  <si>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</si>
  <si>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</si>
  <si>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</si>
  <si>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</si>
  <si>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</si>
  <si>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</si>
  <si>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</si>
  <si>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</si>
  <si>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</si>
  <si>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</si>
  <si>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</si>
  <si>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</si>
  <si>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</si>
  <si>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</si>
  <si>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</si>
  <si>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</si>
  <si>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</si>
  <si>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</si>
  <si>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</si>
  <si>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</si>
  <si>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</si>
  <si>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</si>
  <si>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</si>
  <si>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</si>
  <si>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</si>
  <si>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</si>
  <si>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</si>
  <si>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</si>
  <si>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</si>
  <si>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</si>
  <si>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</si>
  <si>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</si>
  <si>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</si>
  <si>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</si>
  <si>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</si>
  <si>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</si>
  <si>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</si>
  <si>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</si>
  <si>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</si>
  <si>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</si>
  <si>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</si>
  <si>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</si>
  <si>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</si>
  <si>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</si>
  <si>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</si>
  <si>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</si>
  <si>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</si>
  <si>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</si>
  <si>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</si>
  <si>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</si>
  <si>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</si>
  <si>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</si>
  <si>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</si>
  <si>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</si>
  <si>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</si>
  <si>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</si>
  <si>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</si>
  <si>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</si>
  <si>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</si>
  <si>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</si>
  <si>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</si>
  <si>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</si>
  <si>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</si>
  <si>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</si>
  <si>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</si>
  <si>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</si>
  <si>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</si>
  <si>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</si>
  <si>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</si>
  <si>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</si>
  <si>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</si>
  <si>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</si>
  <si>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</si>
  <si>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</si>
  <si>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</si>
  <si>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</si>
  <si>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</si>
  <si>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</si>
  <si>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</si>
  <si>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</si>
  <si>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</si>
  <si>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</si>
  <si>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</si>
  <si>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</si>
  <si>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</si>
  <si>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</si>
  <si>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</si>
  <si>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</si>
  <si>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</si>
  <si>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</si>
  <si>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</si>
  <si>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</si>
  <si>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</si>
  <si>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</si>
  <si>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</si>
  <si>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</si>
  <si>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</si>
  <si>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</si>
  <si>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</si>
  <si>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</si>
  <si>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</si>
  <si>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</si>
  <si>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</si>
  <si>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</si>
  <si>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</si>
  <si>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</si>
  <si>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</si>
  <si>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</si>
  <si>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</si>
  <si>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</si>
  <si>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</si>
  <si>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</si>
  <si>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</si>
  <si>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</si>
  <si>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</si>
  <si>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</si>
  <si>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</si>
  <si>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</si>
  <si>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</si>
  <si>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</si>
  <si>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</si>
  <si>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</si>
  <si>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</si>
  <si>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</si>
  <si>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</si>
  <si>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</si>
  <si>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</si>
  <si>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</si>
  <si>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</si>
  <si>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</si>
  <si>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</si>
  <si>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</si>
  <si>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</si>
  <si>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</si>
  <si>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</si>
  <si>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</si>
  <si>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</si>
  <si>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</si>
  <si>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</si>
  <si>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</si>
  <si>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</si>
  <si>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</si>
  <si>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</si>
  <si>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</si>
  <si>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</si>
  <si>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</si>
  <si>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</si>
  <si>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</si>
  <si>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</si>
  <si>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</si>
  <si>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</si>
  <si>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</si>
  <si>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</si>
  <si>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</si>
  <si>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</si>
  <si>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</si>
  <si>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</si>
  <si>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</si>
  <si>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</si>
  <si>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</si>
  <si>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</si>
  <si>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</si>
  <si>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</si>
  <si>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</si>
  <si>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</si>
  <si>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</si>
  <si>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</si>
  <si>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</si>
  <si>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</si>
  <si>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</si>
  <si>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</si>
  <si>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</si>
  <si>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</si>
  <si>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</si>
  <si>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</si>
  <si>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</si>
  <si>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</si>
  <si>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</si>
  <si>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</si>
  <si>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</si>
  <si>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</si>
  <si>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</si>
  <si>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</si>
  <si>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</si>
  <si>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</si>
  <si>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</si>
  <si>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</si>
  <si>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</si>
  <si>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</si>
  <si>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</si>
  <si>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</si>
  <si>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</si>
  <si>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</si>
  <si>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</si>
  <si>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</si>
  <si>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</si>
  <si>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</si>
  <si>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</si>
  <si>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</si>
  <si>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</si>
  <si>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</si>
  <si>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</si>
  <si>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</si>
  <si>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</si>
  <si>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</si>
  <si>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</si>
  <si>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</si>
  <si>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</si>
  <si>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</si>
  <si>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</si>
  <si>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</si>
  <si>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</si>
  <si>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</si>
  <si>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</si>
  <si>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</si>
  <si>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</si>
  <si>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</si>
  <si>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</si>
  <si>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</si>
  <si>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</si>
  <si>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</si>
  <si>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</si>
  <si>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</si>
  <si>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</si>
  <si>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</si>
  <si>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</si>
  <si>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</si>
  <si>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</si>
  <si>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</si>
  <si>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</si>
  <si>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</si>
  <si>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</si>
  <si>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</si>
  <si>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</si>
  <si>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</si>
  <si>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</si>
  <si>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</si>
  <si>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</si>
  <si>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</si>
  <si>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</si>
  <si>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</si>
  <si>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</si>
  <si>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</si>
  <si>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</si>
  <si>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</si>
  <si>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</si>
  <si>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</si>
  <si>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</si>
  <si>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</si>
  <si>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</si>
  <si>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</si>
  <si>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</si>
  <si>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</si>
  <si>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</si>
  <si>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</si>
  <si>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</si>
  <si>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</si>
  <si>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</si>
  <si>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</si>
  <si>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</si>
  <si>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</si>
  <si>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</si>
  <si>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</si>
  <si>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</si>
  <si>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</si>
  <si>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</si>
  <si>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</si>
  <si>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</si>
  <si>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</si>
  <si>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</si>
  <si>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</si>
  <si>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</si>
  <si>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</si>
  <si>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</si>
  <si>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</si>
  <si>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</si>
  <si>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</si>
  <si>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</si>
  <si>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</si>
  <si>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</si>
  <si>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</si>
  <si>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</si>
  <si>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</si>
  <si>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</si>
  <si>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</si>
  <si>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</si>
  <si>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</si>
  <si>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</si>
  <si>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</si>
  <si>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</si>
  <si>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</si>
  <si>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</si>
  <si>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</si>
  <si>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</si>
  <si>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</si>
  <si>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</si>
  <si>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</si>
  <si>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</si>
  <si>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</si>
  <si>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</si>
  <si>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</si>
  <si>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</si>
  <si>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</si>
  <si>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</si>
  <si>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</si>
  <si>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</si>
  <si>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</si>
  <si>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</si>
  <si>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</si>
  <si>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</si>
  <si>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</si>
  <si>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</si>
  <si>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</si>
  <si>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</si>
  <si>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</si>
  <si>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</si>
  <si>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</si>
  <si>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</si>
  <si>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</si>
  <si>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</si>
  <si>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</si>
  <si>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</si>
  <si>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</si>
  <si>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</si>
  <si>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</si>
  <si>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</si>
  <si>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</si>
  <si>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</si>
  <si>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</si>
  <si>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</si>
  <si>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</si>
  <si>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</si>
  <si>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</si>
  <si>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</si>
  <si>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</si>
  <si>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</si>
  <si>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</si>
  <si>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</si>
  <si>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</si>
  <si>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</si>
  <si>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</si>
  <si>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</si>
  <si>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</si>
  <si>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</si>
  <si>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</si>
  <si>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</si>
  <si>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</si>
  <si>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</si>
  <si>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</si>
  <si>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</si>
  <si>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</si>
  <si>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</si>
  <si>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</si>
  <si>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</si>
  <si>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</si>
  <si>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</si>
  <si>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</si>
  <si>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</si>
  <si>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</si>
  <si>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</si>
  <si>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</si>
  <si>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</si>
  <si>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</si>
  <si>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</si>
  <si>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</si>
  <si>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</si>
  <si>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</si>
  <si>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</si>
  <si>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</si>
  <si>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</si>
  <si>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</si>
  <si>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</si>
  <si>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</si>
  <si>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</si>
  <si>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</si>
  <si>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</si>
  <si>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</si>
  <si>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</si>
  <si>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</si>
  <si>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</si>
  <si>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</si>
  <si>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</si>
  <si>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</si>
  <si>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</si>
  <si>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</si>
  <si>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</si>
  <si>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</si>
  <si>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</si>
  <si>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</si>
  <si>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</si>
  <si>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</si>
  <si>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</si>
  <si>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</si>
  <si>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</si>
  <si>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</si>
  <si>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</si>
  <si>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</si>
  <si>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</si>
  <si>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</si>
  <si>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</si>
  <si>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</si>
  <si>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</si>
  <si>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</si>
  <si>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</si>
  <si>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</si>
  <si>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</si>
  <si>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</si>
  <si>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</si>
  <si>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</si>
  <si>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</si>
  <si>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</si>
  <si>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</si>
  <si>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</si>
  <si>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</si>
  <si>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</si>
  <si>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</si>
  <si>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</si>
  <si>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</si>
  <si>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</si>
  <si>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</si>
  <si>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</si>
  <si>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</si>
  <si>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</si>
  <si>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</si>
  <si>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</si>
  <si>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</si>
  <si>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</si>
  <si>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</si>
  <si>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</si>
  <si>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</si>
  <si>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</si>
  <si>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</si>
  <si>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</si>
  <si>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</si>
  <si>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</si>
  <si>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</si>
  <si>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</si>
  <si>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</si>
  <si>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</si>
  <si>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</si>
  <si>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</si>
  <si>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</si>
  <si>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</si>
  <si>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</si>
  <si>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</si>
  <si>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</si>
  <si>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</si>
  <si>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</si>
  <si>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</si>
  <si>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</si>
  <si>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</si>
  <si>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</si>
  <si>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</si>
  <si>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</si>
  <si>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</si>
  <si>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</si>
  <si>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</si>
  <si>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</si>
  <si>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</si>
  <si>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</si>
  <si>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</si>
  <si>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</si>
  <si>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</si>
  <si>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</si>
  <si>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</si>
  <si>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</si>
  <si>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</si>
  <si>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</si>
  <si>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</si>
  <si>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</si>
  <si>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</si>
  <si>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</si>
  <si>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</si>
  <si>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</si>
  <si>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</si>
  <si>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</si>
  <si>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</si>
  <si>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</si>
  <si>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</si>
  <si>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</si>
  <si>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</si>
  <si>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</si>
  <si>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</si>
  <si>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</si>
  <si>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</si>
  <si>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</si>
  <si>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</si>
  <si>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</si>
  <si>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</si>
  <si>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</si>
  <si>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</si>
  <si>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</si>
  <si>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</si>
  <si>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</si>
  <si>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</si>
  <si>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</si>
  <si>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</si>
  <si>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</si>
  <si>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</si>
  <si>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</si>
  <si>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</si>
  <si>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</si>
  <si>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</si>
  <si>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</si>
  <si>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</si>
  <si>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</si>
  <si>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</si>
  <si>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</si>
  <si>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</si>
  <si>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</si>
  <si>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</si>
  <si>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</si>
  <si>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</si>
  <si>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</si>
  <si>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</si>
  <si>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</si>
  <si>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</si>
  <si>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</si>
  <si>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</si>
  <si>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</si>
  <si>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</si>
  <si>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</si>
  <si>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</si>
  <si>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</si>
  <si>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</si>
  <si>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</si>
  <si>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</si>
  <si>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</si>
  <si>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</si>
  <si>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</si>
  <si>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</si>
  <si>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</si>
  <si>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</si>
  <si>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</si>
  <si>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</si>
  <si>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</si>
  <si>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</si>
  <si>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</si>
  <si>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</si>
  <si>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</si>
  <si>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</si>
  <si>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</si>
  <si>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</si>
  <si>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</si>
  <si>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</si>
  <si>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</si>
  <si>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</si>
  <si>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</si>
  <si>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</si>
  <si>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</si>
  <si>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</si>
  <si>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</si>
  <si>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</si>
  <si>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</si>
  <si>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</si>
  <si>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</si>
  <si>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</si>
  <si>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</si>
  <si>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</si>
  <si>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</si>
  <si>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</si>
  <si>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</si>
  <si>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</si>
  <si>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</si>
  <si>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</si>
  <si>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</si>
  <si>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</si>
  <si>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</si>
  <si>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</si>
  <si>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</si>
  <si>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</si>
  <si>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</si>
  <si>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</si>
  <si>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</si>
  <si>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</si>
  <si>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</si>
  <si>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</si>
  <si>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</si>
  <si>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</si>
  <si>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</si>
  <si>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</si>
  <si>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</si>
  <si>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</si>
  <si>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</si>
  <si>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</si>
  <si>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</si>
  <si>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</si>
  <si>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</si>
  <si>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</si>
  <si>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</si>
  <si>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</si>
  <si>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</si>
  <si>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</si>
  <si>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</si>
  <si>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</si>
  <si>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</si>
  <si>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</si>
  <si>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</si>
  <si>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</si>
  <si>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</si>
  <si>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</si>
  <si>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</si>
  <si>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</si>
  <si>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</si>
  <si>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</si>
  <si>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</si>
  <si>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</si>
  <si>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</si>
  <si>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</si>
  <si>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</si>
  <si>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</si>
  <si>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</si>
  <si>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</si>
  <si>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</si>
  <si>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</si>
  <si>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</si>
  <si>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</si>
  <si>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</si>
  <si>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</si>
  <si>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</si>
  <si>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</si>
  <si>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</si>
  <si>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</si>
  <si>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</si>
  <si>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</si>
  <si>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</si>
  <si>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</si>
  <si>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</si>
  <si>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</si>
  <si>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</si>
  <si>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</si>
  <si>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</si>
  <si>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</si>
  <si>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</si>
  <si>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</si>
  <si>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</si>
  <si>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</si>
  <si>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</si>
  <si>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</si>
  <si>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</si>
  <si>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</si>
  <si>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</si>
  <si>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</si>
  <si>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</si>
  <si>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</si>
  <si>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</si>
  <si>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</si>
  <si>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</si>
  <si>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</si>
  <si>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</si>
  <si>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</si>
  <si>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</si>
  <si>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</si>
  <si>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</si>
  <si>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</si>
  <si>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</si>
  <si>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</si>
  <si>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</si>
  <si>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</si>
  <si>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</si>
  <si>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</si>
  <si>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</si>
  <si>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</si>
  <si>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</si>
  <si>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</si>
  <si>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</si>
  <si>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</si>
  <si>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</si>
  <si>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</si>
  <si>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</si>
  <si>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</si>
  <si>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</si>
  <si>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</si>
  <si>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</si>
  <si>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</si>
  <si>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</si>
  <si>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</si>
  <si>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</si>
  <si>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</si>
  <si>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</si>
  <si>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</si>
  <si>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</si>
  <si>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</si>
  <si>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</si>
  <si>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</si>
  <si>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</si>
  <si>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</si>
  <si>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</si>
  <si>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</si>
  <si>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</si>
  <si>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</si>
  <si>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</si>
  <si>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</si>
  <si>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</si>
  <si>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</si>
  <si>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</si>
  <si>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</si>
  <si>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</si>
  <si>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</si>
  <si>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</si>
  <si>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</si>
  <si>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</si>
  <si>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</si>
  <si>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</si>
  <si>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</si>
  <si>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</si>
  <si>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</si>
  <si>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</si>
  <si>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</si>
  <si>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</si>
  <si>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</si>
  <si>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</si>
  <si>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</si>
  <si>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</si>
  <si>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</si>
  <si>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</si>
  <si>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</si>
  <si>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</si>
  <si>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</si>
  <si>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</si>
  <si>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</si>
  <si>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</si>
  <si>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</si>
  <si>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</si>
  <si>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</si>
  <si>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</si>
  <si>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</si>
  <si>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</si>
  <si>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</si>
  <si>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</si>
  <si>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</si>
  <si>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</si>
  <si>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</si>
  <si>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</si>
  <si>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</si>
  <si>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</si>
  <si>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</si>
  <si>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</si>
  <si>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</si>
  <si>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</si>
  <si>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</si>
  <si>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</si>
  <si>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</si>
  <si>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</si>
  <si>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</si>
  <si>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</si>
  <si>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</si>
  <si>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</si>
  <si>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</si>
  <si>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</si>
  <si>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</si>
  <si>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</si>
  <si>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</si>
  <si>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</si>
  <si>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</si>
  <si>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</si>
  <si>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</si>
  <si>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</si>
  <si>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</si>
  <si>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</si>
  <si>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</si>
  <si>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</si>
  <si>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</si>
  <si>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</si>
  <si>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</si>
  <si>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</si>
  <si>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</si>
  <si>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</si>
  <si>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</si>
  <si>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</si>
  <si>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</si>
  <si>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</si>
  <si>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</si>
  <si>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</si>
  <si>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</si>
  <si>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</si>
  <si>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</si>
  <si>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</si>
  <si>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</si>
  <si>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</si>
  <si>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</si>
  <si>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</si>
  <si>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</si>
  <si>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</si>
  <si>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</si>
  <si>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</si>
  <si>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</si>
  <si>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</si>
  <si>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</si>
  <si>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</si>
  <si>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</si>
  <si>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</si>
  <si>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</si>
  <si>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</si>
  <si>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</si>
  <si>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</si>
  <si>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</si>
  <si>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</si>
  <si>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</si>
  <si>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</si>
  <si>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</si>
  <si>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</si>
  <si>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</si>
  <si>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</si>
  <si>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</si>
  <si>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</si>
  <si>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</si>
  <si>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</si>
  <si>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</si>
  <si>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</si>
  <si>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</si>
  <si>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</si>
  <si>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</si>
  <si>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</si>
  <si>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</si>
  <si>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</si>
  <si>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</si>
  <si>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</si>
  <si>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</si>
  <si>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</si>
  <si>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</si>
  <si>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</si>
  <si>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</si>
  <si>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</si>
  <si>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</si>
  <si>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</si>
  <si>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</si>
  <si>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</si>
  <si>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</si>
  <si>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</si>
  <si>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</si>
  <si>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</si>
  <si>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</si>
  <si>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</si>
  <si>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</si>
  <si>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</si>
  <si>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</si>
  <si>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</si>
  <si>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</si>
  <si>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</si>
  <si>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</si>
  <si>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</si>
  <si>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</si>
  <si>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</si>
  <si>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</si>
  <si>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</si>
  <si>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</si>
  <si>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</si>
  <si>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</si>
  <si>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</si>
  <si>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</si>
  <si>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</si>
  <si>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</si>
  <si>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</si>
  <si>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</si>
  <si>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</si>
  <si>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</si>
  <si>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</si>
  <si>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</si>
  <si>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</si>
  <si>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</si>
  <si>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</si>
  <si>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</si>
  <si>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</si>
  <si>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</si>
  <si>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</si>
  <si>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</si>
  <si>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</si>
  <si>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</si>
  <si>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</si>
  <si>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</si>
  <si>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</si>
  <si>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</si>
  <si>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</si>
  <si>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</si>
  <si>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</si>
  <si>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</si>
  <si>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</si>
  <si>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</si>
  <si>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</si>
  <si>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</si>
  <si>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</si>
  <si>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</si>
  <si>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</si>
  <si>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</si>
  <si>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</si>
  <si>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</si>
  <si>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</si>
  <si>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</si>
  <si>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</si>
  <si>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</si>
  <si>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</si>
  <si>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</si>
  <si>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</si>
  <si>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</si>
  <si>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</si>
  <si>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</si>
  <si>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</si>
  <si>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</si>
  <si>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</si>
  <si>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</si>
  <si>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</si>
  <si>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</si>
  <si>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</si>
  <si>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</si>
  <si>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</si>
  <si>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</si>
  <si>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</si>
  <si>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</si>
  <si>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</si>
  <si>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</si>
  <si>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</si>
  <si>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</si>
  <si>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</si>
  <si>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</si>
  <si>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</si>
  <si>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</si>
  <si>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</si>
  <si>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</si>
  <si>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</si>
  <si>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</si>
  <si>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</si>
  <si>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</si>
  <si>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</si>
  <si>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</si>
  <si>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</si>
  <si>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</si>
  <si>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</si>
  <si>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</si>
  <si>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</si>
  <si>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</si>
  <si>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</si>
  <si>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</si>
  <si>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</si>
  <si>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</si>
  <si>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</si>
  <si>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</si>
  <si>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</si>
  <si>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</si>
  <si>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</si>
  <si>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</si>
  <si>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</si>
  <si>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</si>
  <si>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</si>
  <si>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</si>
  <si>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</si>
  <si>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</si>
  <si>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</si>
  <si>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</si>
  <si>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</si>
  <si>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</si>
  <si>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</si>
  <si>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</si>
  <si>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</si>
  <si>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</si>
  <si>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</si>
  <si>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</si>
  <si>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</si>
  <si>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</si>
  <si>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</si>
  <si>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</si>
  <si>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</si>
  <si>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</si>
  <si>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</si>
  <si>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</si>
  <si>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</si>
  <si>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</si>
  <si>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</si>
  <si>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</si>
  <si>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</si>
  <si>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</si>
  <si>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</si>
  <si>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</si>
  <si>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</si>
  <si>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</si>
  <si>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</si>
  <si>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</si>
  <si>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</si>
  <si>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</si>
  <si>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</si>
  <si>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</si>
  <si>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</si>
  <si>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</si>
  <si>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</si>
  <si>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</si>
  <si>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</si>
  <si>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</si>
  <si>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</si>
  <si>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</si>
  <si>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</si>
  <si>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</si>
  <si>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</si>
  <si>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</si>
  <si>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</si>
  <si>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</si>
  <si>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</si>
  <si>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</si>
  <si>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</si>
  <si>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</si>
  <si>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</si>
  <si>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</si>
  <si>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</si>
  <si>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</si>
  <si>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</si>
  <si>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</si>
  <si>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</si>
  <si>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</si>
  <si>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</si>
  <si>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</si>
  <si>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</si>
  <si>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</si>
  <si>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</si>
  <si>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</si>
  <si>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</si>
  <si>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</si>
  <si>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</si>
  <si>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</si>
  <si>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</si>
  <si>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</si>
  <si>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</si>
  <si>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</si>
  <si>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</si>
  <si>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</si>
  <si>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</si>
  <si>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</si>
  <si>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</si>
  <si>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</si>
  <si>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</si>
  <si>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</si>
  <si>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</si>
  <si>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</si>
  <si>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</si>
  <si>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</si>
  <si>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</si>
  <si>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</si>
  <si>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</si>
  <si>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</si>
  <si>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</si>
  <si>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</si>
  <si>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</si>
  <si>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</si>
  <si>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</si>
  <si>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</si>
  <si>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</si>
  <si>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</si>
  <si>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</si>
  <si>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</si>
  <si>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</si>
  <si>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</si>
  <si>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</si>
  <si>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</si>
  <si>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</si>
  <si>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</si>
  <si>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</si>
  <si>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</si>
  <si>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</si>
  <si>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</si>
  <si>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</si>
  <si>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</si>
  <si>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</si>
  <si>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</si>
  <si>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</si>
  <si>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</si>
  <si>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</si>
  <si>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</si>
  <si>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</si>
  <si>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</si>
  <si>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</si>
  <si>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</si>
  <si>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</si>
  <si>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</si>
  <si>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</si>
  <si>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</si>
  <si>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</si>
  <si>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</si>
  <si>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</si>
  <si>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</si>
  <si>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</si>
  <si>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</si>
  <si>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</si>
  <si>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</si>
  <si>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</si>
  <si>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</si>
  <si>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</si>
  <si>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</si>
  <si>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</si>
  <si>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</si>
  <si>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</si>
  <si>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</si>
  <si>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</si>
  <si>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</si>
  <si>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</si>
  <si>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</si>
  <si>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</si>
  <si>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</si>
  <si>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</si>
  <si>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</si>
  <si>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</si>
  <si>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</si>
  <si>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</si>
  <si>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</si>
  <si>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</si>
  <si>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</si>
  <si>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</si>
  <si>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</si>
  <si>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</si>
  <si>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</si>
  <si>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</si>
  <si>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</si>
  <si>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</si>
  <si>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</si>
  <si>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</si>
  <si>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</si>
  <si>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</si>
  <si>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</si>
  <si>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</si>
  <si>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</si>
  <si>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</si>
  <si>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</si>
  <si>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</si>
  <si>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</si>
  <si>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</si>
  <si>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</si>
  <si>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</si>
  <si>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</si>
  <si>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</si>
  <si>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</si>
  <si>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</si>
  <si>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</si>
  <si>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</si>
  <si>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</si>
  <si>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</si>
  <si>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</si>
  <si>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</si>
  <si>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</si>
  <si>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</si>
  <si>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</si>
  <si>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</si>
  <si>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</si>
  <si>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</si>
  <si>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</si>
  <si>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</si>
  <si>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</si>
  <si>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</si>
  <si>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</si>
  <si>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</si>
  <si>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</si>
  <si>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</si>
  <si>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</si>
  <si>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</si>
  <si>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</si>
  <si>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</si>
  <si>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</si>
  <si>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</si>
  <si>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</si>
  <si>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</si>
  <si>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</si>
  <si>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</si>
  <si>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</si>
  <si>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</si>
  <si>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</si>
  <si>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</si>
  <si>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</si>
  <si>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</si>
  <si>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</si>
  <si>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</si>
  <si>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</si>
  <si>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</si>
  <si>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</si>
  <si>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</si>
  <si>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</si>
  <si>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</si>
  <si>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</si>
  <si>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</si>
  <si>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</si>
  <si>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</si>
  <si>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</si>
  <si>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</si>
  <si>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</si>
  <si>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</si>
  <si>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</si>
  <si>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</si>
  <si>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</si>
  <si>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</si>
  <si>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</si>
  <si>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</si>
  <si>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</si>
  <si>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</si>
  <si>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</si>
  <si>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</si>
  <si>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</si>
  <si>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</si>
  <si>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</si>
  <si>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</si>
  <si>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</si>
  <si>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</si>
  <si>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</si>
  <si>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</si>
  <si>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</si>
  <si>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</si>
  <si>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</si>
  <si>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</si>
  <si>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</si>
  <si>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</si>
  <si>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</si>
  <si>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</si>
  <si>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</si>
  <si>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</si>
  <si>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</si>
  <si>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</si>
  <si>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</si>
  <si>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</si>
  <si>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</si>
  <si>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</si>
  <si>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</si>
  <si>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</si>
  <si>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</si>
  <si>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</si>
  <si>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</si>
  <si>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</si>
  <si>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</si>
  <si>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</si>
  <si>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</si>
  <si>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</si>
  <si>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</si>
  <si>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</si>
  <si>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</si>
  <si>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</si>
  <si>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</si>
  <si>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</si>
  <si>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</si>
  <si>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</si>
  <si>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</si>
  <si>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</si>
  <si>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</si>
  <si>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</si>
  <si>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</si>
  <si>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</si>
  <si>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</si>
  <si>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</si>
  <si>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</si>
  <si>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</si>
  <si>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</si>
  <si>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</si>
  <si>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</si>
  <si>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</si>
  <si>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</si>
  <si>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</si>
  <si>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</si>
  <si>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</si>
  <si>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</si>
  <si>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</si>
  <si>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</si>
  <si>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</si>
  <si>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</si>
  <si>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</si>
  <si>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</si>
  <si>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</si>
  <si>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</si>
  <si>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</si>
  <si>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</si>
  <si>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</si>
  <si>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</si>
  <si>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</si>
  <si>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</si>
  <si>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</si>
  <si>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</si>
  <si>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</si>
  <si>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</si>
  <si>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</si>
  <si>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</si>
  <si>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</si>
  <si>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</si>
  <si>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</si>
  <si>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</si>
  <si>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</si>
  <si>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</si>
  <si>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</si>
  <si>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</si>
  <si>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</si>
  <si>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</si>
  <si>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</si>
  <si>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</si>
  <si>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</si>
  <si>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</si>
  <si>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</si>
  <si>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</si>
  <si>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</si>
  <si>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</si>
  <si>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</si>
  <si>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</si>
  <si>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</si>
  <si>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</si>
  <si>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</si>
  <si>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</si>
  <si>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</si>
  <si>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</si>
  <si>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</si>
  <si>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</si>
  <si>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</si>
  <si>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</si>
  <si>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</si>
  <si>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</si>
  <si>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</si>
  <si>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</si>
  <si>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</si>
  <si>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</si>
  <si>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</si>
  <si>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</si>
  <si>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</si>
  <si>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</si>
  <si>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</si>
  <si>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</si>
  <si>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</si>
  <si>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</si>
  <si>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</si>
  <si>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</si>
  <si>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</si>
  <si>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</si>
  <si>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</si>
  <si>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</si>
  <si>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</si>
  <si>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</si>
  <si>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</si>
  <si>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</si>
  <si>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</si>
  <si>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</si>
  <si>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</si>
  <si>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</si>
  <si>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</si>
  <si>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</si>
  <si>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</si>
  <si>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</si>
  <si>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</si>
  <si>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</si>
  <si>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</si>
  <si>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</si>
  <si>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</si>
  <si>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</si>
  <si>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</si>
  <si>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</si>
  <si>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</si>
  <si>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</si>
  <si>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</si>
  <si>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</si>
  <si>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</si>
  <si>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</si>
  <si>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</si>
  <si>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</si>
  <si>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</si>
  <si>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</si>
  <si>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</si>
  <si>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</si>
  <si>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</si>
  <si>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</si>
  <si>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</si>
  <si>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</si>
  <si>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</si>
  <si>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</si>
  <si>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</si>
  <si>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</si>
  <si>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</si>
  <si>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</si>
  <si>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</si>
  <si>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</si>
  <si>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</si>
  <si>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</si>
  <si>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</si>
  <si>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</si>
  <si>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</si>
  <si>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</si>
  <si>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</si>
  <si>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</si>
  <si>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</si>
  <si>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</si>
  <si>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</si>
  <si>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</si>
  <si>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</si>
  <si>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</si>
  <si>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</si>
  <si>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</si>
  <si>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</si>
  <si>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</si>
  <si>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</si>
  <si>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</si>
  <si>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</si>
  <si>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</si>
  <si>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</si>
  <si>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</si>
  <si>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</si>
  <si>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</si>
  <si>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</si>
  <si>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</si>
  <si>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</si>
  <si>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</si>
  <si>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</si>
  <si>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</si>
  <si>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</si>
  <si>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</si>
  <si>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</si>
  <si>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</si>
  <si>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</si>
  <si>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</si>
  <si>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</si>
  <si>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</si>
  <si>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</si>
  <si>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</si>
  <si>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</si>
  <si>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</si>
  <si>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</si>
  <si>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</si>
  <si>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</si>
  <si>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</si>
  <si>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</si>
  <si>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</si>
  <si>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</si>
  <si>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</si>
  <si>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</si>
  <si>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</si>
  <si>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</si>
  <si>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</si>
  <si>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</si>
  <si>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</si>
  <si>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</si>
  <si>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</si>
  <si>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</si>
  <si>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</si>
  <si>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</si>
  <si>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</si>
  <si>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</si>
  <si>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</si>
  <si>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</si>
  <si>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</si>
  <si>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</si>
  <si>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</si>
  <si>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</si>
  <si>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</si>
  <si>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</si>
  <si>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</si>
  <si>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</si>
  <si>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</si>
  <si>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</si>
  <si>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</si>
  <si>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</si>
  <si>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</si>
  <si>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</si>
  <si>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</si>
  <si>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</si>
  <si>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</si>
  <si>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</si>
  <si>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</si>
  <si>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</si>
  <si>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</si>
  <si>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</si>
  <si>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</si>
  <si>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</si>
  <si>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</si>
  <si>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</si>
  <si>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</si>
  <si>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</si>
  <si>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</si>
  <si>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</si>
  <si>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</si>
  <si>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</si>
  <si>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</si>
  <si>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</si>
  <si>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</si>
  <si>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</si>
  <si>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</si>
  <si>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</si>
  <si>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</si>
  <si>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</si>
  <si>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</si>
  <si>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</si>
  <si>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</si>
  <si>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</si>
  <si>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</si>
  <si>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</si>
  <si>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</si>
  <si>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</si>
  <si>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</si>
  <si>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</si>
  <si>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</si>
  <si>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</si>
  <si>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</si>
  <si>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</si>
  <si>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</si>
  <si>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</si>
  <si>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</si>
  <si>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</si>
  <si>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</si>
  <si>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</si>
  <si>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</si>
  <si>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</si>
  <si>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</si>
  <si>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</si>
  <si>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</si>
  <si>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</si>
  <si>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</si>
  <si>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</si>
  <si>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</si>
  <si>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</si>
  <si>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</si>
  <si>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</si>
  <si>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</si>
  <si>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</si>
  <si>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</si>
  <si>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</si>
  <si>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</si>
  <si>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</si>
  <si>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</si>
  <si>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</si>
  <si>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</si>
  <si>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</si>
  <si>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</si>
  <si>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</si>
  <si>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</si>
  <si>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</si>
  <si>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</si>
  <si>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</si>
  <si>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</si>
  <si>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</si>
  <si>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</si>
  <si>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</si>
  <si>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</si>
  <si>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</si>
  <si>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</si>
  <si>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</si>
  <si>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</si>
  <si>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</si>
  <si>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</si>
  <si>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</si>
  <si>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</si>
  <si>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</si>
  <si>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</si>
  <si>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</si>
  <si>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</si>
  <si>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</si>
  <si>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</si>
  <si>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</si>
  <si>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</si>
  <si>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</si>
  <si>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</si>
  <si>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</si>
  <si>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</si>
  <si>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</si>
  <si>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</si>
  <si>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</si>
  <si>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</si>
  <si>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</si>
  <si>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</si>
  <si>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</si>
  <si>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</si>
  <si>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</si>
  <si>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</si>
  <si>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</si>
  <si>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</si>
  <si>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</si>
  <si>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</si>
  <si>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</si>
  <si>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</si>
  <si>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</si>
  <si>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</si>
  <si>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</si>
  <si>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</si>
  <si>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</si>
  <si>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</si>
  <si>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</si>
  <si>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</si>
  <si>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</si>
  <si>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</si>
  <si>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</si>
  <si>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</si>
  <si>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</si>
  <si>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</si>
  <si>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</si>
  <si>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</si>
  <si>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</si>
  <si>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</si>
  <si>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</si>
  <si>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</si>
  <si>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</si>
  <si>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</si>
  <si>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</si>
  <si>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</si>
  <si>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</si>
  <si>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</si>
  <si>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</si>
  <si>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</si>
  <si>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</si>
  <si>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</si>
  <si>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</si>
  <si>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</si>
  <si>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</si>
  <si>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</si>
  <si>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</si>
  <si>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</si>
  <si>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</si>
  <si>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</si>
  <si>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</si>
  <si>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</si>
  <si>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</si>
  <si>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</si>
  <si>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</si>
  <si>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</si>
  <si>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</si>
  <si>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</si>
  <si>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</si>
  <si>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</si>
  <si>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</si>
  <si>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</si>
  <si>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</si>
  <si>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</si>
  <si>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</si>
  <si>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</si>
  <si>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</si>
  <si>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</si>
  <si>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</si>
  <si>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</si>
  <si>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</si>
  <si>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</si>
  <si>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</si>
  <si>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</si>
  <si>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</si>
  <si>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</si>
  <si>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</si>
  <si>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</si>
  <si>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</si>
  <si>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</si>
  <si>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</si>
  <si>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</si>
  <si>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</si>
  <si>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</si>
  <si>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</si>
  <si>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</si>
  <si>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</si>
  <si>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</si>
  <si>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</si>
  <si>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</si>
  <si>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</si>
  <si>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</si>
  <si>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</si>
  <si>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</si>
  <si>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</si>
  <si>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</si>
  <si>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</si>
  <si>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</si>
  <si>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</si>
  <si>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</si>
  <si>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</si>
  <si>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</si>
  <si>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</si>
  <si>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</si>
  <si>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</si>
  <si>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</si>
  <si>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</si>
  <si>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</si>
  <si>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</si>
  <si>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</si>
  <si>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</si>
  <si>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</si>
  <si>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</si>
  <si>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</si>
  <si>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</si>
  <si>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</si>
  <si>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</si>
  <si>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</si>
  <si>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</si>
  <si>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</si>
  <si>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</si>
  <si>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</si>
  <si>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</si>
  <si>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</si>
  <si>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</si>
  <si>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</si>
  <si>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</si>
  <si>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</si>
  <si>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</si>
  <si>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</si>
  <si>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</si>
  <si>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</si>
  <si>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</si>
  <si>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</si>
  <si>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</si>
  <si>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</si>
  <si>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</si>
  <si>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</si>
  <si>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</si>
  <si>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</si>
  <si>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</si>
  <si>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</si>
  <si>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</si>
  <si>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</si>
  <si>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</si>
  <si>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</si>
  <si>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</si>
  <si>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</si>
  <si>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</si>
  <si>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</si>
  <si>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</si>
  <si>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</si>
  <si>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</si>
  <si>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</si>
  <si>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</si>
  <si>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</si>
  <si>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</si>
  <si>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</si>
  <si>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</si>
  <si>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</si>
  <si>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</si>
  <si>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</si>
  <si>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</si>
  <si>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</si>
  <si>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</si>
  <si>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</si>
  <si>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</si>
  <si>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</si>
  <si>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</si>
  <si>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</si>
  <si>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</si>
  <si>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</si>
  <si>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</si>
  <si>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</si>
  <si>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</si>
  <si>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</si>
  <si>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</si>
  <si>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</si>
  <si>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</si>
  <si>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</si>
  <si>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</si>
  <si>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</si>
  <si>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</si>
  <si>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</si>
  <si>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</si>
  <si>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</si>
  <si>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</si>
  <si>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</si>
  <si>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</si>
  <si>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</si>
  <si>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</si>
  <si>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</si>
  <si>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</si>
  <si>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</si>
  <si>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</si>
  <si>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</si>
  <si>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</si>
  <si>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</si>
  <si>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</si>
  <si>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</si>
  <si>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</si>
  <si>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</si>
  <si>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</si>
  <si>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</si>
  <si>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</si>
  <si>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</si>
  <si>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</si>
  <si>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</si>
  <si>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</si>
  <si>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</si>
  <si>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</si>
  <si>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</si>
  <si>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</si>
  <si>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</si>
  <si>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</si>
  <si>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</si>
  <si>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</si>
  <si>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</si>
  <si>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</si>
  <si>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</si>
  <si>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</si>
  <si>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</si>
  <si>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</si>
  <si>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</si>
  <si>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</si>
  <si>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</si>
  <si>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</si>
  <si>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</si>
  <si>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</si>
  <si>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</si>
  <si>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</si>
  <si>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</si>
  <si>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</si>
  <si>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</si>
  <si>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</si>
  <si>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</si>
  <si>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</si>
  <si>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</si>
  <si>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</si>
  <si>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</si>
  <si>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</si>
  <si>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</si>
  <si>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</si>
  <si>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</si>
  <si>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</si>
  <si>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</si>
  <si>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</si>
  <si>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</si>
  <si>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</si>
  <si>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</si>
  <si>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</si>
  <si>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</si>
  <si>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</si>
  <si>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</si>
  <si>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</si>
  <si>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</si>
  <si>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</si>
  <si>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</si>
  <si>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</si>
  <si>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</si>
  <si>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</si>
  <si>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</si>
  <si>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</si>
  <si>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</si>
  <si>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</si>
  <si>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</si>
  <si>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</si>
  <si>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</si>
  <si>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</si>
  <si>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</si>
  <si>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</si>
  <si>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</si>
  <si>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</si>
  <si>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</si>
  <si>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</si>
  <si>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</si>
  <si>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</si>
  <si>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</si>
  <si>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</si>
  <si>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</si>
  <si>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</si>
  <si>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</si>
  <si>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</si>
  <si>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</si>
  <si>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</si>
  <si>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</si>
  <si>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</si>
  <si>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</si>
  <si>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</si>
  <si>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</si>
  <si>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</si>
  <si>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</si>
  <si>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</si>
  <si>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</si>
  <si>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</si>
  <si>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</si>
  <si>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</si>
  <si>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</si>
  <si>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</si>
  <si>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</si>
  <si>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</si>
  <si>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</si>
  <si>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</si>
  <si>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</si>
  <si>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</si>
  <si>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</si>
  <si>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</si>
  <si>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</si>
  <si>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</si>
  <si>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</si>
  <si>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</si>
  <si>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</si>
  <si>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</si>
  <si>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</si>
  <si>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</si>
  <si>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</si>
  <si>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</si>
  <si>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</si>
  <si>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</si>
  <si>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</si>
  <si>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</si>
  <si>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</si>
  <si>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</si>
  <si>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</si>
  <si>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</si>
  <si>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</si>
  <si>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</si>
  <si>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</si>
  <si>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</si>
  <si>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</si>
  <si>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</si>
  <si>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</si>
  <si>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</si>
  <si>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</si>
  <si>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</si>
  <si>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</si>
  <si>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</si>
  <si>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</si>
  <si>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</si>
  <si>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</si>
  <si>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</si>
  <si>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</si>
  <si>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</si>
  <si>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</si>
  <si>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</si>
  <si>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</si>
  <si>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</si>
  <si>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</si>
  <si>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</si>
  <si>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</si>
  <si>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</si>
  <si>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</si>
  <si>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</si>
  <si>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</si>
  <si>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</si>
  <si>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</si>
  <si>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</si>
  <si>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</si>
  <si>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</si>
  <si>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</si>
  <si>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</si>
  <si>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</si>
  <si>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</si>
  <si>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</si>
  <si>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</si>
  <si>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</si>
  <si>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</si>
  <si>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</si>
  <si>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</si>
  <si>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</si>
  <si>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</si>
  <si>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</si>
  <si>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</si>
  <si>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</si>
  <si>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</si>
  <si>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</si>
  <si>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</si>
  <si>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</si>
  <si>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</si>
  <si>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</si>
  <si>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</si>
  <si>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</si>
  <si>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</si>
  <si>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</si>
  <si>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</si>
  <si>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</si>
  <si>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</si>
  <si>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</si>
  <si>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</si>
  <si>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</si>
  <si>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</si>
  <si>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</si>
  <si>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</si>
  <si>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</si>
  <si>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</si>
  <si>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</si>
  <si>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</si>
  <si>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</si>
  <si>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</si>
  <si>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</si>
  <si>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</si>
  <si>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</si>
  <si>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</si>
  <si>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</si>
  <si>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</si>
  <si>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</si>
  <si>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</si>
  <si>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</si>
  <si>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</si>
  <si>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</si>
  <si>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</si>
  <si>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</si>
  <si>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</si>
  <si>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</si>
  <si>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</si>
  <si>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</si>
  <si>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</si>
  <si>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</si>
  <si>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</si>
  <si>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</si>
  <si>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</si>
  <si>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</si>
  <si>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</si>
  <si>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</si>
  <si>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</si>
  <si>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</si>
  <si>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</si>
  <si>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</si>
  <si>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</si>
  <si>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</si>
  <si>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</si>
  <si>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</si>
  <si>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</si>
  <si>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</si>
  <si>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</si>
  <si>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</si>
  <si>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</si>
  <si>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</si>
  <si>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</si>
  <si>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</si>
  <si>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</si>
  <si>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</si>
  <si>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</si>
  <si>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</si>
  <si>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</si>
  <si>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</si>
  <si>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</si>
  <si>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</si>
  <si>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</si>
  <si>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</si>
  <si>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</si>
  <si>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</si>
  <si>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</si>
  <si>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</si>
  <si>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</si>
  <si>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</si>
  <si>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</si>
  <si>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</si>
  <si>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</si>
  <si>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</si>
  <si>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</si>
  <si>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</si>
  <si>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</si>
  <si>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</si>
  <si>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</si>
  <si>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</si>
  <si>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</si>
  <si>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</si>
  <si>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</si>
  <si>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</si>
  <si>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</si>
  <si>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</si>
  <si>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</si>
  <si>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</si>
  <si>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</si>
  <si>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</si>
  <si>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</si>
  <si>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</si>
  <si>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</si>
  <si>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</si>
  <si>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</si>
  <si>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</si>
  <si>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</si>
  <si>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</si>
  <si>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</si>
  <si>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</si>
  <si>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</si>
  <si>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</si>
  <si>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</si>
  <si>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</si>
  <si>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</si>
  <si>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</si>
  <si>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</si>
  <si>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</si>
  <si>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</si>
  <si>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</si>
  <si>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</si>
  <si>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</si>
  <si>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</si>
  <si>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</si>
  <si>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</si>
  <si>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</si>
  <si>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</si>
  <si>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</si>
  <si>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</si>
  <si>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</si>
  <si>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</si>
  <si>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</si>
  <si>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</si>
  <si>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</si>
  <si>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</si>
  <si>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</si>
  <si>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</si>
  <si>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</si>
  <si>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</si>
  <si>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</si>
  <si>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</si>
  <si>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</si>
  <si>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</si>
  <si>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</si>
  <si>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</si>
  <si>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</si>
  <si>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</si>
  <si>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</si>
  <si>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</si>
  <si>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</si>
  <si>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</si>
  <si>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</si>
  <si>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</si>
  <si>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</si>
  <si>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</si>
  <si>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</si>
  <si>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</si>
  <si>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</si>
  <si>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</si>
  <si>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</si>
  <si>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</si>
  <si>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</si>
  <si>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</si>
  <si>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</si>
  <si>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</si>
  <si>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</si>
  <si>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</si>
  <si>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</si>
  <si>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</si>
  <si>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</si>
  <si>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</si>
  <si>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</si>
  <si>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</si>
  <si>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</si>
  <si>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</si>
  <si>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</si>
  <si>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</si>
  <si>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</si>
  <si>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</si>
  <si>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</si>
  <si>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</si>
  <si>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</si>
  <si>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</si>
  <si>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</si>
  <si>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</si>
  <si>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</si>
  <si>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</si>
  <si>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</si>
  <si>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</si>
  <si>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</si>
  <si>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</si>
  <si>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</si>
  <si>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</si>
  <si>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</si>
  <si>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</si>
  <si>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</si>
  <si>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</si>
  <si>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</si>
  <si>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</si>
  <si>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</si>
  <si>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</si>
  <si>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</si>
  <si>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</si>
  <si>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</si>
  <si>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</si>
  <si>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</si>
  <si>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</si>
  <si>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</si>
  <si>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</si>
  <si>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</si>
  <si>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</si>
  <si>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</si>
  <si>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</si>
  <si>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</si>
  <si>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</si>
  <si>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</si>
  <si>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</si>
  <si>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</si>
  <si>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</si>
  <si>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</si>
  <si>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</si>
  <si>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</si>
  <si>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</si>
  <si>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</si>
  <si>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</si>
  <si>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</si>
  <si>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</si>
  <si>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</si>
  <si>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</si>
  <si>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</si>
  <si>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</si>
  <si>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</si>
  <si>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</si>
  <si>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</si>
  <si>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</si>
  <si>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</si>
  <si>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</si>
  <si>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</si>
  <si>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</si>
  <si>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</si>
  <si>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</si>
  <si>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</si>
  <si>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</si>
  <si>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</si>
  <si>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</si>
  <si>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</si>
  <si>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</si>
  <si>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</si>
  <si>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</si>
  <si>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</si>
  <si>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</si>
  <si>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</si>
  <si>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</si>
  <si>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</si>
  <si>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</si>
  <si>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</si>
  <si>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</si>
  <si>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</si>
  <si>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</si>
  <si>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</si>
  <si>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</si>
  <si>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</si>
  <si>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</si>
  <si>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</si>
  <si>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</si>
  <si>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</si>
  <si>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</si>
  <si>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</si>
  <si>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</si>
  <si>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</si>
  <si>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</si>
  <si>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</si>
  <si>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</si>
  <si>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</si>
  <si>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</si>
  <si>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</si>
  <si>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</si>
  <si>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</si>
  <si>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</si>
  <si>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</si>
  <si>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</si>
  <si>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</si>
  <si>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</si>
  <si>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</si>
  <si>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</si>
  <si>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</si>
  <si>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</si>
  <si>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</si>
  <si>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</si>
  <si>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</si>
  <si>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</si>
  <si>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</si>
  <si>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</si>
  <si>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</si>
  <si>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</si>
  <si>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</si>
  <si>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</si>
  <si>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</si>
  <si>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</si>
  <si>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</si>
  <si>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</si>
  <si>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</si>
  <si>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</si>
  <si>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</si>
  <si>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</si>
  <si>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</si>
  <si>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</si>
  <si>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</si>
  <si>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</si>
  <si>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</si>
  <si>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</si>
  <si>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</si>
  <si>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</si>
  <si>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</si>
  <si>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</si>
  <si>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</si>
  <si>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</si>
  <si>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</si>
  <si>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</si>
  <si>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</si>
  <si>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</si>
  <si>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</si>
  <si>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</si>
  <si>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</si>
  <si>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</si>
  <si>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</si>
  <si>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</si>
  <si>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</si>
  <si>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</si>
  <si>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</si>
  <si>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</si>
  <si>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</si>
  <si>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</si>
  <si>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</si>
  <si>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</si>
  <si>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</si>
  <si>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</si>
  <si>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</si>
  <si>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</si>
  <si>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</si>
  <si>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</si>
  <si>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</si>
  <si>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</si>
  <si>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</si>
  <si>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</si>
  <si>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</si>
  <si>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</si>
  <si>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</si>
  <si>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</si>
  <si>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</si>
  <si>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</si>
  <si>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</si>
  <si>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</si>
  <si>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</si>
  <si>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</si>
  <si>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</si>
  <si>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</si>
  <si>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</si>
  <si>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</si>
  <si>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</si>
  <si>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</si>
  <si>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</si>
  <si>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</si>
  <si>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</si>
  <si>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</si>
  <si>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</si>
  <si>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</si>
  <si>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</si>
  <si>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</si>
  <si>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</si>
  <si>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</si>
  <si>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</si>
  <si>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</si>
  <si>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</si>
  <si>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</si>
  <si>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</si>
  <si>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</si>
  <si>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</si>
  <si>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</si>
  <si>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</si>
  <si>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</si>
  <si>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</si>
  <si>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</si>
  <si>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</si>
  <si>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</si>
  <si>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</si>
  <si>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</si>
  <si>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</si>
  <si>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</si>
  <si>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</si>
  <si>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</si>
  <si>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</si>
  <si>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</si>
  <si>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</si>
  <si>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</si>
  <si>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</si>
  <si>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</si>
  <si>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</si>
  <si>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</si>
  <si>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</si>
  <si>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</si>
  <si>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</si>
  <si>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</si>
  <si>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</si>
  <si>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</si>
  <si>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</si>
  <si>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</si>
  <si>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</si>
  <si>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</si>
  <si>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</si>
  <si>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</si>
  <si>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</si>
  <si>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</si>
  <si>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</si>
  <si>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</si>
  <si>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</si>
  <si>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</si>
  <si>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</si>
  <si>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</si>
  <si>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</si>
  <si>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</si>
  <si>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</si>
  <si>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</si>
  <si>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</si>
  <si>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</si>
  <si>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</si>
  <si>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</si>
  <si>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</si>
  <si>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</si>
  <si>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</si>
  <si>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</si>
  <si>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</si>
  <si>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</si>
  <si>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</si>
  <si>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</si>
  <si>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</si>
  <si>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</si>
  <si>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</si>
  <si>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</si>
  <si>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</si>
  <si>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</si>
  <si>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</si>
  <si>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</si>
  <si>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</si>
  <si>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</si>
  <si>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</si>
  <si>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</si>
  <si>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</si>
  <si>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</si>
  <si>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</si>
  <si>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</si>
  <si>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</si>
  <si>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</si>
  <si>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</si>
  <si>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</si>
  <si>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</si>
  <si>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</si>
  <si>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</si>
  <si>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</si>
  <si>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</si>
  <si>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</si>
  <si>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</si>
  <si>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</si>
  <si>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</si>
  <si>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</si>
  <si>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</si>
  <si>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</si>
  <si>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</si>
  <si>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</si>
  <si>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</si>
  <si>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</si>
  <si>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</si>
  <si>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</si>
  <si>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</si>
  <si>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</si>
  <si>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</si>
  <si>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</si>
  <si>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</si>
  <si>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</si>
  <si>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</si>
  <si>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</si>
  <si>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</si>
  <si>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</si>
  <si>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</si>
  <si>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</si>
  <si>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</si>
  <si>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</si>
  <si>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</si>
  <si>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</si>
  <si>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</si>
  <si>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</si>
  <si>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</si>
  <si>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</si>
  <si>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</si>
  <si>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</si>
  <si>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</si>
  <si>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</si>
  <si>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</si>
  <si>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</si>
  <si>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</si>
  <si>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</si>
  <si>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</si>
  <si>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</si>
  <si>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</si>
  <si>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</si>
  <si>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</si>
  <si>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</si>
  <si>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</si>
  <si>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</si>
  <si>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</si>
  <si>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</si>
  <si>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</si>
  <si>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</si>
  <si>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</si>
  <si>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</si>
  <si>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</si>
  <si>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</si>
  <si>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</si>
  <si>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</si>
  <si>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</si>
  <si>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</si>
  <si>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</si>
  <si>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</si>
  <si>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</si>
  <si>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</si>
  <si>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</si>
  <si>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</si>
  <si>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</si>
  <si>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</si>
  <si>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</si>
  <si>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</si>
  <si>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</si>
  <si>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</si>
  <si>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</si>
  <si>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</si>
  <si>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</si>
  <si>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</si>
  <si>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</si>
  <si>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</si>
  <si>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</si>
  <si>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</si>
  <si>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</si>
  <si>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</si>
  <si>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</si>
  <si>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</si>
  <si>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</si>
  <si>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</si>
  <si>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</si>
  <si>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</si>
  <si>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</si>
  <si>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</si>
  <si>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</si>
  <si>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</si>
  <si>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</si>
  <si>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</si>
  <si>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</si>
  <si>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</si>
  <si>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</si>
  <si>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</si>
  <si>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</si>
  <si>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</si>
  <si>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</si>
  <si>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</si>
  <si>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</si>
  <si>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</si>
  <si>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</si>
  <si>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</si>
  <si>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</si>
  <si>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</si>
  <si>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</si>
  <si>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</si>
  <si>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</si>
  <si>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</si>
  <si>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</si>
  <si>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</si>
  <si>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</si>
  <si>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</si>
  <si>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</si>
  <si>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</si>
  <si>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</si>
  <si>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</si>
  <si>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</si>
  <si>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</si>
  <si>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</si>
  <si>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</si>
  <si>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</si>
  <si>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</si>
  <si>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</si>
  <si>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</si>
  <si>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</si>
  <si>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</si>
  <si>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</si>
  <si>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</si>
  <si>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</si>
  <si>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</si>
  <si>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</si>
  <si>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</si>
  <si>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</si>
  <si>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</si>
  <si>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</si>
  <si>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</si>
  <si>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</si>
  <si>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</si>
  <si>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</si>
  <si>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</si>
  <si>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</si>
  <si>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</si>
  <si>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</si>
  <si>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</si>
  <si>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</si>
  <si>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</si>
  <si>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</si>
  <si>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</si>
  <si>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</si>
  <si>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</si>
  <si>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</si>
  <si>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</si>
  <si>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</si>
  <si>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</si>
  <si>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</si>
  <si>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</si>
  <si>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</si>
  <si>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</si>
  <si>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</si>
  <si>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</si>
  <si>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</si>
  <si>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</si>
  <si>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</si>
  <si>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</si>
  <si>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</si>
  <si>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</si>
  <si>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</si>
  <si>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</si>
  <si>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</si>
  <si>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</si>
  <si>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</si>
  <si>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</si>
  <si>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</si>
  <si>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</si>
  <si>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</si>
  <si>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</si>
  <si>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</si>
  <si>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</si>
  <si>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</si>
  <si>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</si>
  <si>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</si>
  <si>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</si>
  <si>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</si>
  <si>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</si>
  <si>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</si>
  <si>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</si>
  <si>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</si>
  <si>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</si>
  <si>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</si>
  <si>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</si>
  <si>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</si>
  <si>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</si>
  <si>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</si>
  <si>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</si>
  <si>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</si>
  <si>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</si>
  <si>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</si>
  <si>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</si>
  <si>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</si>
  <si>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</si>
  <si>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</si>
  <si>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</si>
  <si>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</si>
  <si>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</si>
  <si>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</si>
  <si>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</si>
  <si>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</si>
  <si>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</si>
  <si>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</si>
  <si>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</si>
  <si>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</si>
  <si>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</si>
  <si>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</si>
  <si>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</si>
  <si>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</si>
  <si>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</si>
  <si>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</si>
  <si>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</si>
  <si>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</si>
  <si>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</si>
  <si>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</si>
  <si>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</si>
  <si>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</si>
  <si>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</si>
  <si>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</si>
  <si>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</si>
  <si>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</si>
  <si>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</si>
  <si>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</si>
  <si>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</si>
  <si>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</si>
  <si>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</si>
  <si>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</si>
  <si>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</si>
  <si>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</si>
  <si>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</si>
  <si>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</si>
  <si>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</si>
  <si>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</si>
  <si>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</si>
  <si>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</si>
  <si>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</si>
  <si>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</si>
  <si>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</si>
  <si>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</si>
  <si>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</si>
  <si>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</si>
  <si>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</si>
  <si>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</si>
  <si>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</si>
  <si>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</si>
  <si>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</si>
  <si>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</si>
  <si>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</si>
  <si>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</si>
  <si>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</si>
  <si>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</si>
  <si>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</si>
  <si>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</si>
  <si>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</si>
  <si>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</si>
  <si>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</si>
  <si>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</si>
  <si>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</si>
  <si>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</si>
  <si>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</si>
  <si>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</si>
  <si>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</si>
  <si>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</si>
  <si>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</si>
  <si>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</si>
  <si>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</si>
  <si>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</si>
  <si>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</si>
  <si>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</si>
  <si>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</si>
  <si>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</si>
  <si>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</si>
  <si>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</si>
  <si>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</si>
  <si>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</si>
  <si>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</si>
  <si>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</si>
  <si>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</si>
  <si>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</si>
  <si>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</si>
  <si>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</si>
  <si>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</si>
  <si>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</si>
  <si>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</si>
  <si>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</si>
  <si>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</si>
  <si>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</si>
  <si>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</si>
  <si>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</si>
  <si>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</si>
  <si>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</si>
  <si>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</si>
  <si>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</si>
  <si>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</si>
  <si>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</si>
  <si>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</si>
  <si>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</si>
  <si>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</si>
  <si>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</si>
  <si>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</si>
  <si>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</si>
  <si>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</si>
  <si>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</si>
  <si>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</si>
  <si>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</si>
  <si>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</si>
  <si>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</si>
  <si>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</si>
  <si>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</si>
  <si>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</si>
  <si>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</si>
  <si>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</si>
  <si>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</si>
  <si>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</si>
  <si>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</si>
  <si>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</si>
  <si>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</si>
  <si>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</si>
  <si>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</si>
  <si>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</si>
  <si>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</si>
  <si>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</si>
  <si>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</si>
  <si>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</si>
  <si>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</si>
  <si>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</si>
  <si>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</si>
  <si>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</si>
  <si>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</si>
  <si>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</si>
  <si>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</si>
  <si>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</si>
  <si>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</si>
  <si>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</si>
  <si>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</si>
  <si>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</si>
  <si>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</si>
  <si>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</si>
  <si>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</si>
  <si>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</si>
  <si>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</si>
  <si>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</si>
  <si>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</si>
  <si>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</si>
  <si>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</si>
  <si>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</si>
  <si>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</si>
  <si>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</si>
  <si>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</si>
  <si>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</si>
  <si>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</si>
  <si>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</si>
  <si>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</si>
  <si>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</si>
  <si>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</si>
  <si>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</si>
  <si>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</si>
  <si>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</si>
  <si>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</si>
  <si>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</si>
  <si>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</si>
  <si>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</si>
  <si>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</si>
  <si>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</si>
  <si>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</si>
  <si>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</si>
  <si>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</si>
  <si>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</si>
  <si>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</si>
  <si>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</si>
  <si>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</si>
  <si>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</si>
  <si>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</si>
  <si>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</si>
  <si>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</si>
  <si>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</si>
  <si>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</si>
  <si>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</si>
  <si>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</si>
  <si>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</si>
  <si>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</si>
  <si>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</si>
  <si>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</si>
  <si>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</si>
  <si>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</si>
  <si>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</si>
  <si>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</si>
  <si>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</si>
  <si>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</si>
  <si>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</si>
  <si>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</si>
  <si>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</si>
  <si>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</si>
  <si>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</si>
  <si>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</si>
  <si>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</si>
  <si>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</si>
  <si>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</si>
  <si>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</si>
  <si>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</si>
  <si>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</si>
  <si>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</si>
  <si>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</si>
  <si>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</si>
  <si>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</si>
  <si>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</si>
  <si>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</si>
  <si>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</si>
  <si>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</si>
  <si>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</si>
  <si>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</si>
  <si>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</si>
  <si>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</si>
  <si>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</si>
  <si>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</si>
  <si>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</si>
  <si>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</si>
  <si>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</si>
  <si>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</si>
  <si>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</si>
  <si>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</si>
  <si>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</si>
  <si>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</si>
  <si>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</si>
  <si>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</si>
  <si>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</si>
  <si>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</si>
  <si>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</si>
  <si>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</si>
  <si>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</si>
  <si>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</si>
  <si>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</si>
  <si>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</si>
  <si>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</si>
  <si>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</si>
  <si>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</si>
  <si>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</si>
  <si>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</si>
  <si>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</si>
  <si>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</si>
  <si>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</si>
  <si>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</si>
  <si>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</si>
  <si>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</si>
  <si>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</si>
  <si>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</si>
  <si>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</si>
  <si>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</si>
  <si>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</si>
  <si>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</si>
  <si>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</si>
  <si>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</si>
  <si>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</si>
  <si>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</si>
  <si>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</si>
  <si>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</si>
  <si>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</si>
  <si>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</si>
  <si>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</si>
  <si>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</si>
  <si>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</si>
  <si>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</si>
  <si>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</si>
  <si>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</si>
  <si>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</si>
  <si>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</si>
  <si>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</si>
  <si>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</si>
  <si>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</si>
  <si>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</si>
  <si>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</si>
  <si>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</si>
  <si>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</si>
  <si>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</si>
  <si>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</si>
  <si>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</si>
  <si>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</si>
  <si>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</si>
  <si>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</si>
  <si>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</si>
  <si>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</si>
  <si>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</si>
  <si>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</si>
  <si>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</si>
  <si>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</si>
  <si>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</si>
  <si>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</si>
  <si>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</si>
  <si>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</si>
  <si>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</si>
  <si>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</si>
  <si>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</si>
  <si>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</si>
  <si>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</si>
  <si>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</si>
  <si>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</si>
  <si>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</si>
  <si>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</si>
  <si>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</si>
  <si>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</si>
  <si>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</si>
  <si>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</si>
  <si>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</si>
  <si>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</si>
  <si>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</si>
  <si>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</si>
  <si>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</si>
  <si>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</si>
  <si>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</si>
  <si>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</si>
  <si>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</si>
  <si>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</si>
  <si>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</si>
  <si>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</si>
  <si>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</si>
  <si>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</si>
  <si>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</si>
  <si>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</si>
  <si>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</si>
  <si>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</si>
  <si>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</si>
  <si>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</si>
  <si>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</si>
  <si>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</si>
  <si>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</si>
  <si>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</si>
  <si>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</si>
  <si>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</si>
  <si>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</si>
  <si>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</si>
  <si>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</si>
  <si>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</si>
  <si>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</si>
  <si>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</si>
  <si>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</si>
  <si>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</si>
  <si>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</si>
  <si>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</si>
  <si>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</si>
  <si>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</si>
  <si>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</si>
  <si>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</si>
  <si>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</si>
  <si>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</si>
  <si>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</si>
  <si>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</si>
  <si>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</si>
  <si>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</si>
  <si>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</si>
  <si>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</si>
  <si>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</si>
  <si>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</si>
  <si>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</si>
  <si>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</si>
  <si>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</si>
  <si>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</si>
  <si>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</si>
  <si>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</si>
  <si>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</si>
  <si>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</si>
  <si>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</si>
  <si>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</si>
  <si>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</si>
  <si>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</si>
  <si>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</si>
  <si>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</si>
  <si>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</si>
  <si>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</si>
  <si>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</si>
  <si>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</si>
  <si>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</si>
  <si>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</si>
  <si>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</si>
  <si>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</si>
  <si>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</si>
  <si>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</si>
  <si>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</si>
  <si>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</si>
  <si>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</si>
  <si>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</si>
  <si>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</si>
  <si>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</si>
  <si>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</si>
  <si>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</si>
  <si>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</si>
  <si>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</si>
  <si>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</si>
  <si>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</si>
  <si>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</si>
  <si>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</si>
  <si>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</si>
  <si>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</si>
  <si>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</si>
  <si>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</si>
  <si>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</si>
  <si>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</si>
  <si>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</si>
  <si>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</si>
  <si>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</si>
  <si>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</si>
  <si>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</si>
  <si>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</si>
  <si>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</si>
  <si>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</si>
  <si>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</si>
  <si>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</si>
  <si>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</si>
  <si>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</si>
  <si>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</si>
  <si>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</si>
  <si>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</si>
  <si>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</si>
  <si>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</si>
  <si>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</si>
  <si>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</si>
  <si>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</si>
  <si>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</si>
  <si>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</si>
  <si>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</si>
  <si>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</si>
  <si>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</si>
  <si>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</si>
  <si>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</si>
  <si>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</si>
  <si>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</si>
  <si>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</si>
  <si>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</si>
  <si>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</si>
  <si>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</si>
  <si>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</si>
  <si>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</si>
  <si>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</si>
  <si>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</si>
  <si>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</si>
  <si>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</si>
  <si>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</si>
  <si>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</si>
  <si>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</si>
  <si>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</si>
  <si>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</si>
  <si>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</si>
  <si>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</si>
  <si>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</si>
  <si>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</si>
  <si>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</si>
  <si>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</si>
  <si>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</si>
  <si>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</si>
  <si>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</si>
  <si>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</si>
  <si>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</si>
  <si>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</si>
  <si>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</si>
  <si>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</si>
  <si>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</si>
  <si>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</si>
  <si>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</si>
  <si>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</si>
  <si>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</si>
  <si>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</si>
  <si>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</si>
  <si>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</si>
  <si>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</si>
  <si>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</si>
  <si>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</si>
  <si>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</si>
  <si>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</si>
  <si>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</si>
  <si>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</si>
  <si>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</si>
  <si>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</si>
  <si>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</si>
  <si>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</si>
  <si>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</si>
  <si>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</si>
  <si>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</si>
  <si>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</si>
  <si>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</si>
  <si>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</si>
  <si>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</si>
  <si>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</si>
  <si>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</si>
  <si>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</si>
  <si>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</si>
  <si>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</si>
  <si>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</si>
  <si>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</si>
  <si>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</si>
  <si>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</si>
  <si>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</si>
  <si>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</si>
  <si>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</si>
  <si>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</si>
  <si>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</si>
  <si>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</si>
  <si>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</si>
  <si>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</si>
  <si>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</si>
  <si>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</si>
  <si>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</si>
  <si>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</si>
  <si>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</si>
  <si>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</si>
  <si>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</si>
  <si>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</si>
  <si>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</si>
  <si>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</si>
  <si>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</si>
  <si>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</si>
  <si>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</si>
  <si>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</si>
  <si>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</si>
  <si>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</si>
  <si>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</si>
  <si>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</si>
  <si>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</si>
  <si>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</si>
  <si>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</si>
  <si>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</si>
  <si>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</si>
  <si>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</si>
  <si>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</si>
  <si>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</si>
  <si>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</si>
  <si>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</si>
  <si>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</si>
  <si>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</si>
  <si>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</si>
  <si>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</si>
  <si>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</si>
  <si>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</si>
  <si>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</si>
  <si>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</si>
  <si>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</si>
  <si>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</si>
  <si>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</si>
  <si>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</si>
  <si>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</si>
  <si>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</si>
  <si>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</si>
  <si>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</si>
  <si>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</si>
  <si>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</si>
  <si>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</si>
  <si>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</si>
  <si>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</si>
  <si>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</si>
  <si>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</si>
  <si>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</si>
  <si>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</si>
  <si>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</si>
  <si>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</si>
  <si>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</si>
  <si>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</si>
  <si>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</si>
  <si>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</si>
  <si>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</si>
  <si>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</si>
  <si>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</si>
  <si>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</si>
  <si>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</si>
  <si>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</si>
  <si>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</si>
  <si>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</si>
  <si>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</si>
  <si>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</si>
  <si>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</si>
  <si>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</si>
  <si>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</si>
  <si>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</si>
  <si>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</si>
  <si>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</si>
  <si>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</si>
  <si>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</si>
  <si>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</si>
  <si>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</si>
  <si>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</si>
  <si>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</si>
  <si>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</si>
  <si>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</si>
  <si>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</si>
  <si>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</si>
  <si>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</si>
  <si>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</si>
  <si>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</si>
  <si>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</si>
  <si>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</si>
  <si>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</si>
  <si>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</si>
  <si>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</si>
  <si>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</si>
  <si>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</si>
  <si>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</si>
  <si>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</si>
  <si>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</si>
  <si>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</si>
  <si>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</si>
  <si>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</si>
  <si>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</si>
  <si>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</si>
  <si>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</si>
  <si>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</si>
  <si>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</si>
  <si>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</si>
  <si>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</si>
  <si>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</si>
  <si>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</si>
  <si>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</si>
  <si>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</si>
  <si>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</si>
  <si>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</si>
  <si>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</si>
  <si>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</si>
  <si>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</si>
  <si>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</si>
  <si>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</si>
  <si>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</si>
  <si>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</si>
  <si>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</si>
  <si>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</si>
  <si>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</si>
  <si>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</si>
  <si>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</si>
  <si>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</si>
  <si>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</si>
  <si>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</si>
  <si>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</si>
  <si>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</si>
  <si>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</si>
  <si>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</si>
  <si>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</si>
  <si>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</si>
  <si>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</si>
  <si>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</si>
  <si>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</si>
  <si>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</si>
  <si>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</si>
  <si>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</si>
  <si>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</si>
  <si>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</si>
  <si>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</si>
  <si>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</si>
  <si>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</si>
  <si>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</si>
  <si>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</si>
  <si>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</si>
  <si>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</si>
  <si>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</si>
  <si>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</si>
  <si>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</si>
  <si>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</si>
  <si>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</si>
  <si>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</si>
  <si>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</si>
  <si>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</si>
  <si>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</si>
  <si>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</si>
  <si>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</si>
  <si>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</si>
  <si>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</si>
  <si>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</si>
  <si>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</si>
  <si>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</si>
  <si>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</si>
  <si>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</si>
  <si>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</si>
  <si>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</si>
  <si>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</si>
  <si>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</si>
  <si>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</si>
  <si>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</si>
  <si>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</si>
  <si>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</si>
  <si>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</si>
  <si>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</si>
  <si>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</si>
  <si>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</si>
  <si>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</si>
  <si>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</si>
  <si>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</si>
  <si>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</si>
  <si>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</si>
  <si>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</si>
  <si>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</si>
  <si>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</si>
  <si>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</si>
  <si>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</si>
  <si>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</si>
  <si>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</si>
  <si>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</si>
  <si>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</si>
  <si>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</si>
  <si>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</si>
  <si>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</si>
  <si>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</si>
  <si>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</si>
  <si>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</si>
  <si>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</si>
  <si>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</si>
  <si>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</si>
  <si>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</si>
  <si>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</si>
  <si>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</si>
  <si>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</si>
  <si>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</si>
  <si>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</si>
  <si>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</si>
  <si>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</si>
  <si>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</si>
  <si>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</si>
  <si>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</si>
  <si>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</si>
  <si>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</si>
  <si>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</si>
  <si>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</si>
  <si>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</si>
  <si>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</si>
  <si>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</si>
  <si>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</si>
  <si>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</si>
  <si>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</si>
  <si>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</si>
  <si>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</si>
  <si>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</si>
  <si>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</si>
  <si>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</si>
  <si>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</si>
  <si>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</si>
  <si>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</si>
  <si>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</si>
  <si>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</si>
  <si>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</si>
  <si>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</si>
  <si>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</si>
  <si>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</si>
  <si>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</si>
  <si>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</si>
  <si>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</si>
  <si>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</si>
  <si>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</si>
  <si>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</si>
  <si>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</si>
  <si>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</si>
  <si>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</si>
  <si>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</si>
  <si>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</si>
  <si>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</si>
  <si>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</si>
  <si>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</si>
  <si>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</si>
  <si>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</si>
  <si>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</si>
  <si>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</si>
  <si>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</si>
  <si>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</si>
  <si>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</si>
  <si>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</si>
  <si>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</si>
  <si>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</si>
  <si>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</si>
  <si>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</si>
  <si>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</si>
  <si>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</si>
  <si>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</si>
  <si>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</si>
  <si>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</si>
  <si>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</si>
  <si>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</si>
  <si>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</si>
  <si>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</si>
  <si>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</si>
  <si>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</si>
  <si>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</si>
  <si>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</si>
  <si>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</si>
  <si>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</si>
  <si>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</si>
  <si>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</si>
  <si>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</si>
  <si>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</si>
  <si>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</si>
  <si>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</si>
  <si>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</si>
  <si>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</si>
  <si>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</si>
  <si>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</si>
  <si>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</si>
  <si>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</si>
  <si>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</si>
  <si>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</si>
  <si>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</si>
  <si>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</si>
  <si>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</si>
  <si>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</si>
  <si>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</si>
  <si>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</si>
  <si>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</si>
  <si>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</si>
  <si>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</si>
  <si>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</si>
  <si>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</si>
  <si>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</si>
  <si>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</si>
  <si>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</si>
  <si>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</si>
  <si>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</si>
  <si>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</si>
  <si>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</si>
  <si>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</si>
  <si>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</si>
  <si>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</si>
  <si>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</si>
  <si>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</si>
  <si>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</si>
  <si>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</si>
  <si>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</si>
  <si>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</si>
  <si>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</si>
  <si>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</si>
  <si>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</si>
  <si>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</si>
  <si>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</si>
  <si>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</si>
  <si>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</si>
  <si>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</si>
  <si>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</si>
  <si>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</si>
  <si>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</si>
  <si>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</si>
  <si>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</si>
  <si>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</si>
  <si>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</si>
  <si>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</si>
  <si>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</si>
  <si>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</si>
  <si>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</si>
  <si>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</si>
  <si>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</si>
  <si>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</si>
  <si>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</si>
  <si>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</si>
  <si>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</si>
  <si>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</si>
  <si>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</si>
  <si>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</si>
  <si>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</si>
  <si>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</si>
  <si>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</si>
  <si>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</si>
  <si>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</si>
  <si>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</si>
  <si>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</si>
  <si>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</si>
  <si>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</si>
  <si>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</si>
  <si>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</si>
  <si>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</si>
  <si>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</si>
  <si>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</si>
  <si>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</si>
  <si>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</si>
  <si>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</si>
  <si>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</si>
  <si>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</si>
  <si>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</si>
  <si>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</si>
  <si>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</si>
  <si>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</si>
  <si>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</si>
  <si>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</si>
  <si>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</si>
  <si>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</si>
  <si>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</si>
  <si>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</si>
  <si>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</si>
  <si>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</si>
  <si>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</si>
  <si>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</si>
  <si>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</si>
  <si>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</si>
  <si>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</si>
  <si>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</si>
  <si>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</si>
  <si>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</si>
  <si>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</si>
  <si>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</si>
  <si>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</si>
  <si>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</si>
  <si>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</si>
  <si>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</si>
  <si>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</si>
  <si>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</si>
  <si>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</si>
  <si>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</si>
  <si>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</si>
  <si>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</si>
  <si>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</si>
  <si>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</si>
  <si>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</si>
  <si>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</si>
  <si>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</si>
  <si>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</si>
  <si>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</si>
  <si>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</si>
  <si>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</si>
  <si>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</si>
  <si>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</si>
  <si>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</si>
  <si>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</si>
  <si>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</si>
  <si>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</si>
  <si>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</si>
  <si>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</si>
  <si>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</si>
  <si>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</si>
  <si>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</si>
  <si>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</si>
  <si>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</si>
  <si>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</si>
  <si>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</si>
  <si>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</si>
  <si>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</si>
  <si>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</si>
  <si>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</si>
  <si>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</si>
  <si>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</si>
  <si>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</si>
  <si>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</si>
  <si>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</si>
  <si>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</si>
  <si>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</si>
  <si>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</si>
  <si>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</si>
  <si>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</si>
  <si>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</si>
  <si>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</si>
  <si>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</si>
  <si>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</si>
  <si>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</si>
  <si>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</si>
  <si>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</si>
  <si>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</si>
  <si>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</si>
  <si>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</si>
  <si>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</si>
  <si>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</si>
  <si>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</si>
  <si>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</si>
  <si>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</si>
  <si>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</si>
  <si>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</si>
  <si>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</si>
  <si>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</si>
  <si>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</si>
  <si>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</si>
  <si>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</si>
  <si>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</si>
  <si>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</si>
  <si>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</si>
  <si>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</si>
  <si>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</si>
  <si>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</si>
  <si>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</si>
  <si>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</si>
  <si>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</si>
  <si>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</si>
  <si>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</si>
  <si>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</si>
  <si>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</si>
  <si>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</si>
  <si>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</si>
  <si>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</si>
  <si>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</si>
  <si>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</si>
  <si>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</si>
  <si>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</si>
  <si>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</si>
  <si>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</si>
  <si>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</si>
  <si>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</si>
  <si>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</si>
  <si>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</si>
  <si>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</si>
  <si>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</si>
  <si>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</si>
  <si>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</si>
  <si>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</si>
  <si>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</si>
  <si>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</si>
  <si>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</si>
  <si>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</si>
  <si>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</si>
  <si>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</si>
  <si>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</si>
  <si>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</si>
  <si>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</si>
  <si>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</si>
  <si>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</si>
  <si>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</si>
  <si>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</si>
  <si>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</si>
  <si>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</si>
  <si>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</si>
  <si>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</si>
  <si>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</si>
  <si>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</si>
  <si>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</si>
  <si>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</si>
  <si>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</si>
  <si>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</si>
  <si>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</si>
  <si>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</si>
  <si>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</si>
  <si>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</si>
  <si>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</si>
  <si>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</si>
  <si>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</si>
  <si>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</si>
  <si>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</si>
  <si>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</si>
  <si>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</si>
  <si>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</si>
  <si>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</si>
  <si>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</si>
  <si>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</si>
  <si>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</si>
  <si>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</si>
  <si>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</si>
  <si>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</si>
  <si>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</si>
  <si>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</si>
  <si>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</si>
  <si>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</si>
  <si>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</si>
  <si>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</si>
  <si>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</si>
  <si>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</si>
  <si>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</si>
  <si>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</si>
  <si>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</si>
  <si>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</si>
  <si>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</si>
  <si>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</si>
  <si>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</si>
  <si>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</si>
  <si>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</si>
  <si>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</si>
  <si>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</si>
  <si>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</si>
  <si>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</si>
  <si>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</si>
  <si>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</si>
  <si>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</si>
  <si>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</si>
  <si>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</si>
  <si>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</si>
  <si>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</si>
  <si>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</si>
  <si>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</si>
  <si>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</si>
  <si>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</si>
  <si>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</si>
  <si>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</si>
  <si>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</si>
  <si>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</si>
  <si>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</si>
  <si>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</si>
  <si>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</si>
  <si>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</si>
  <si>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</si>
  <si>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</si>
  <si>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</si>
  <si>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</si>
  <si>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</si>
  <si>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</si>
  <si>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</si>
  <si>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</si>
  <si>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</si>
  <si>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</si>
  <si>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</si>
  <si>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</si>
  <si>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</si>
  <si>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</si>
  <si>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</si>
  <si>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</si>
  <si>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</si>
  <si>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</si>
  <si>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</si>
  <si>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</si>
  <si>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</si>
  <si>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</si>
  <si>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</si>
  <si>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</si>
  <si>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</si>
  <si>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</si>
  <si>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</si>
  <si>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</si>
  <si>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</si>
  <si>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</si>
  <si>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</si>
  <si>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</si>
  <si>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</si>
  <si>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</si>
  <si>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</si>
  <si>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</si>
  <si>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</si>
  <si>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</si>
  <si>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</si>
  <si>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</si>
  <si>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</si>
  <si>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</si>
  <si>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</si>
  <si>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</si>
  <si>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</si>
  <si>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</si>
  <si>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</si>
  <si>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</si>
  <si>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</si>
  <si>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</si>
  <si>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</si>
  <si>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</si>
  <si>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</si>
  <si>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</si>
  <si>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</si>
  <si>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</si>
  <si>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</si>
  <si>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</si>
  <si>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</si>
  <si>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</si>
  <si>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</si>
  <si>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</si>
  <si>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</si>
  <si>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</si>
  <si>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</si>
  <si>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</si>
  <si>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</si>
  <si>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</si>
  <si>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</si>
  <si>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</si>
  <si>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</si>
  <si>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</si>
  <si>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</si>
  <si>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</si>
  <si>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</si>
  <si>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</si>
  <si>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</si>
  <si>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</si>
  <si>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</si>
  <si>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</si>
  <si>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</si>
  <si>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</si>
  <si>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</si>
  <si>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</si>
  <si>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</si>
  <si>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</si>
  <si>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</si>
  <si>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</si>
  <si>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</si>
  <si>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</si>
  <si>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</si>
  <si>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</si>
  <si>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</si>
  <si>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</si>
  <si>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</si>
  <si>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</si>
  <si>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</si>
  <si>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</si>
  <si>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</si>
  <si>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</si>
  <si>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</si>
  <si>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</si>
  <si>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</si>
  <si>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</si>
  <si>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</si>
  <si>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</si>
  <si>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</si>
  <si>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</si>
  <si>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</si>
  <si>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</si>
  <si>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</si>
  <si>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</si>
  <si>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</si>
  <si>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</si>
  <si>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</si>
  <si>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</si>
  <si>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</si>
  <si>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</si>
  <si>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</si>
  <si>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</si>
  <si>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</si>
  <si>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</si>
  <si>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</si>
  <si>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</si>
  <si>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</si>
  <si>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</si>
  <si>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</si>
  <si>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</si>
  <si>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</si>
  <si>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</si>
  <si>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</si>
  <si>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</si>
  <si>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</si>
  <si>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</si>
  <si>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</si>
  <si>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</si>
  <si>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</si>
  <si>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</si>
  <si>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</si>
  <si>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</si>
  <si>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</si>
  <si>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</si>
  <si>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</si>
  <si>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</si>
  <si>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</si>
  <si>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</si>
  <si>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</si>
  <si>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</si>
  <si>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</si>
  <si>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</si>
  <si>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</si>
  <si>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</si>
  <si>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</si>
  <si>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</si>
  <si>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</si>
  <si>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</si>
  <si>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</si>
  <si>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</si>
  <si>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</si>
  <si>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</si>
  <si>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</si>
  <si>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</si>
  <si>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</si>
  <si>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</si>
  <si>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</si>
  <si>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</si>
  <si>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</si>
  <si>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</si>
  <si>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</si>
  <si>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</si>
  <si>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</si>
  <si>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</si>
  <si>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</si>
  <si>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</si>
  <si>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</si>
  <si>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</si>
  <si>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</si>
  <si>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</si>
  <si>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</si>
  <si>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</si>
  <si>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</si>
  <si>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</si>
  <si>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</si>
  <si>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</si>
  <si>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</si>
  <si>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</si>
  <si>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</si>
  <si>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</si>
  <si>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</si>
  <si>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</si>
  <si>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</si>
  <si>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</si>
  <si>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</si>
  <si>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</si>
  <si>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</si>
  <si>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</si>
  <si>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</si>
  <si>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</si>
  <si>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</si>
  <si>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</si>
  <si>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</si>
  <si>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</si>
  <si>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</si>
  <si>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</si>
  <si>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</si>
  <si>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</si>
  <si>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</si>
  <si>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</si>
  <si>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</si>
  <si>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</si>
  <si>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</si>
  <si>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</si>
  <si>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</si>
  <si>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</si>
  <si>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</si>
  <si>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</si>
  <si>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</si>
  <si>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</si>
  <si>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</si>
  <si>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</si>
  <si>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</si>
  <si>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</si>
  <si>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</si>
  <si>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</si>
  <si>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</si>
  <si>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</si>
  <si>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</si>
  <si>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</si>
  <si>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</si>
  <si>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</si>
  <si>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</si>
  <si>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</si>
  <si>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</si>
  <si>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</si>
  <si>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</si>
  <si>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</si>
  <si>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</si>
  <si>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</si>
  <si>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</si>
  <si>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</si>
  <si>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</si>
  <si>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</si>
  <si>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</si>
  <si>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</si>
  <si>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</si>
  <si>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</si>
  <si>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</si>
  <si>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</si>
  <si>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</si>
  <si>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</si>
  <si>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</si>
  <si>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</si>
  <si>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</si>
  <si>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</si>
  <si>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</si>
  <si>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</si>
  <si>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</si>
  <si>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</si>
  <si>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</si>
  <si>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</si>
  <si>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</si>
  <si>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</si>
  <si>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</si>
  <si>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</si>
  <si>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</si>
  <si>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</si>
  <si>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</si>
  <si>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</si>
  <si>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</si>
  <si>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</si>
  <si>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</si>
  <si>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</si>
  <si>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</si>
  <si>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</si>
  <si>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</si>
  <si>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</si>
  <si>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</si>
  <si>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</si>
  <si>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</si>
  <si>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</si>
  <si>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</si>
  <si>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</si>
  <si>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</si>
  <si>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</si>
  <si>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</si>
  <si>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</si>
  <si>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</si>
  <si>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</si>
  <si>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</si>
  <si>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</si>
  <si>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</si>
  <si>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</si>
  <si>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</si>
  <si>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</si>
  <si>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</si>
  <si>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</si>
  <si>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</si>
  <si>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</si>
  <si>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</si>
  <si>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</si>
  <si>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</si>
  <si>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</si>
  <si>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</si>
  <si>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</si>
  <si>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</si>
  <si>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</si>
  <si>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</si>
  <si>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</si>
  <si>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</si>
  <si>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</si>
  <si>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</si>
  <si>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</si>
  <si>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</si>
  <si>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</si>
  <si>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</si>
  <si>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</si>
  <si>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</si>
  <si>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</si>
  <si>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</si>
  <si>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</si>
  <si>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</si>
  <si>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</si>
  <si>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</si>
  <si>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</si>
  <si>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</si>
  <si>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</si>
  <si>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</si>
  <si>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</si>
  <si>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</si>
  <si>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</si>
  <si>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</si>
  <si>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</si>
  <si>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</si>
  <si>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</si>
  <si>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</si>
  <si>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</si>
  <si>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</si>
  <si>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</si>
  <si>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</si>
  <si>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</si>
  <si>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</si>
  <si>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</si>
  <si>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</si>
  <si>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</si>
  <si>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</si>
  <si>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</si>
  <si>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</si>
  <si>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</si>
  <si>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</si>
  <si>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</si>
  <si>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</si>
  <si>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</si>
  <si>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</si>
  <si>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</si>
  <si>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</si>
  <si>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</si>
  <si>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</si>
  <si>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</si>
  <si>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</si>
  <si>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</si>
  <si>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</si>
  <si>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</si>
  <si>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</si>
  <si>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</si>
  <si>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</si>
  <si>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</si>
  <si>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</si>
  <si>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</si>
  <si>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</si>
  <si>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</si>
  <si>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</si>
  <si>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</si>
  <si>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</si>
  <si>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</si>
  <si>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</si>
  <si>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</si>
  <si>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</si>
  <si>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</si>
  <si>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</si>
  <si>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</si>
  <si>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</si>
  <si>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</si>
  <si>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</si>
  <si>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</si>
  <si>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</si>
  <si>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</si>
  <si>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</si>
  <si>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</si>
  <si>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</si>
  <si>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</si>
  <si>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</si>
  <si>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</si>
  <si>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</si>
  <si>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</si>
  <si>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</si>
  <si>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</si>
  <si>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</si>
  <si>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</si>
  <si>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</si>
  <si>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</si>
  <si>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</si>
  <si>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</si>
  <si>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</si>
  <si>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</si>
  <si>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</si>
  <si>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</si>
  <si>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</si>
  <si>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</si>
  <si>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</si>
  <si>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</si>
  <si>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</si>
  <si>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</si>
  <si>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</si>
  <si>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</si>
  <si>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</si>
  <si>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</si>
  <si>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</si>
  <si>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</si>
  <si>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</si>
  <si>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</si>
  <si>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</si>
  <si>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</si>
  <si>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</si>
  <si>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</si>
  <si>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</si>
  <si>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</si>
  <si>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</si>
  <si>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</si>
  <si>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</si>
  <si>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</si>
  <si>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</si>
  <si>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</si>
  <si>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</si>
  <si>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</si>
  <si>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</si>
  <si>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</si>
  <si>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</si>
  <si>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</si>
  <si>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</si>
  <si>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</si>
  <si>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</si>
  <si>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</si>
  <si>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</si>
  <si>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</si>
  <si>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</si>
  <si>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</si>
  <si>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</si>
  <si>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</si>
  <si>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</si>
  <si>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</si>
  <si>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</si>
  <si>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</si>
  <si>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</si>
  <si>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</si>
  <si>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</si>
  <si>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</si>
  <si>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</si>
  <si>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</si>
  <si>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</si>
  <si>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</si>
  <si>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</si>
  <si>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</si>
  <si>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</si>
  <si>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</si>
  <si>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</si>
  <si>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</si>
  <si>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</si>
  <si>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</si>
  <si>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</si>
  <si>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</si>
  <si>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</si>
  <si>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</si>
  <si>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</si>
  <si>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</si>
  <si>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</si>
  <si>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</si>
  <si>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</si>
  <si>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</si>
  <si>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</si>
  <si>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</si>
  <si>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</si>
  <si>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</si>
  <si>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</si>
  <si>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</si>
  <si>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</si>
  <si>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</si>
  <si>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</si>
  <si>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</si>
  <si>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</si>
  <si>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</si>
  <si>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</si>
  <si>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</si>
  <si>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</si>
  <si>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</si>
  <si>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</si>
  <si>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</si>
  <si>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</si>
  <si>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</si>
  <si>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</si>
  <si>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</si>
  <si>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</si>
  <si>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</si>
  <si>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</si>
  <si>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</si>
  <si>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</si>
  <si>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</si>
  <si>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</si>
  <si>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</si>
  <si>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</si>
  <si>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</si>
  <si>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</si>
  <si>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</si>
  <si>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</si>
  <si>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</si>
  <si>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</si>
  <si>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</si>
  <si>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</si>
  <si>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</si>
  <si>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</si>
  <si>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</si>
  <si>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</si>
  <si>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</si>
  <si>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</si>
  <si>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</si>
  <si>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</si>
  <si>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</si>
  <si>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</si>
  <si>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</si>
  <si>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</si>
  <si>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</si>
  <si>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</si>
  <si>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</si>
  <si>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</si>
  <si>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</si>
  <si>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</si>
  <si>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</si>
  <si>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</si>
  <si>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</si>
  <si>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</si>
  <si>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</si>
  <si>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</si>
  <si>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</si>
  <si>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</si>
  <si>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</si>
  <si>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</si>
  <si>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</si>
  <si>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</si>
  <si>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</si>
  <si>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</si>
  <si>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</si>
  <si>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</si>
  <si>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</si>
  <si>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</si>
  <si>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</si>
  <si>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</si>
  <si>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</si>
  <si>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</si>
  <si>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</si>
  <si>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</si>
  <si>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</si>
  <si>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</si>
  <si>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</si>
  <si>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</si>
  <si>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</si>
  <si>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</si>
  <si>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</si>
  <si>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</si>
  <si>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</si>
  <si>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</si>
  <si>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</si>
  <si>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</si>
  <si>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</si>
  <si>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</si>
  <si>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</si>
  <si>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</si>
  <si>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</si>
  <si>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</si>
  <si>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</si>
  <si>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</si>
  <si>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</si>
  <si>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</si>
  <si>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</si>
  <si>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</si>
  <si>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</si>
  <si>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</si>
  <si>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</si>
  <si>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</si>
  <si>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</si>
  <si>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</si>
  <si>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</si>
  <si>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</si>
  <si>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</si>
  <si>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</si>
  <si>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</si>
  <si>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</si>
  <si>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</si>
  <si>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</si>
  <si>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</si>
  <si>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</si>
  <si>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</si>
  <si>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</si>
  <si>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</si>
  <si>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</si>
  <si>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</si>
  <si>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</si>
  <si>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</si>
  <si>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</si>
  <si>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</si>
  <si>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</si>
  <si>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</si>
  <si>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</si>
  <si>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</si>
  <si>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</si>
  <si>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</si>
  <si>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</si>
  <si>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</si>
  <si>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</si>
  <si>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</si>
  <si>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</si>
  <si>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</si>
  <si>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</si>
  <si>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</si>
  <si>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</si>
  <si>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</si>
  <si>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</si>
  <si>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</si>
  <si>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</si>
  <si>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</si>
  <si>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</si>
  <si>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</si>
  <si>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</si>
  <si>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</si>
  <si>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</si>
  <si>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</si>
  <si>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</si>
  <si>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</si>
  <si>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</si>
  <si>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</si>
  <si>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</si>
  <si>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</si>
  <si>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</si>
  <si>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</si>
  <si>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</si>
  <si>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</si>
  <si>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</si>
  <si>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</si>
  <si>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</si>
  <si>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</si>
  <si>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</si>
  <si>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</si>
  <si>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</si>
  <si>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</si>
  <si>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</si>
  <si>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</si>
  <si>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</si>
  <si>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</si>
  <si>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</si>
  <si>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</si>
  <si>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</si>
  <si>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</si>
  <si>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</si>
  <si>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</si>
  <si>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</si>
  <si>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</si>
  <si>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</si>
  <si>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</si>
  <si>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</si>
  <si>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</si>
  <si>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</si>
  <si>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</si>
  <si>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</si>
  <si>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</si>
  <si>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</si>
  <si>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</si>
  <si>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</si>
  <si>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</si>
  <si>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</si>
  <si>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</si>
  <si>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</si>
  <si>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</si>
  <si>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</si>
  <si>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</si>
  <si>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</si>
  <si>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</si>
  <si>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</si>
  <si>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</si>
  <si>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</si>
  <si>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</si>
  <si>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</si>
  <si>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</si>
  <si>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</si>
  <si>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</si>
  <si>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</si>
  <si>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</si>
  <si>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</si>
  <si>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</si>
  <si>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</si>
  <si>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</si>
  <si>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</si>
  <si>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</si>
  <si>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</si>
  <si>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</si>
  <si>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</si>
  <si>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</si>
  <si>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</si>
  <si>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</si>
  <si>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</si>
  <si>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</si>
  <si>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</si>
  <si>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</si>
  <si>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</si>
  <si>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</si>
  <si>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</si>
  <si>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</si>
  <si>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</si>
  <si>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</si>
  <si>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</si>
  <si>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</si>
  <si>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</si>
  <si>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</si>
  <si>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</si>
  <si>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</si>
  <si>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</si>
  <si>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</si>
  <si>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</si>
  <si>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</si>
  <si>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</si>
  <si>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</si>
  <si>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</si>
  <si>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</si>
  <si>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</si>
  <si>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</si>
  <si>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</si>
  <si>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</si>
  <si>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</si>
  <si>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</si>
  <si>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</si>
  <si>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</si>
  <si>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</si>
  <si>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</si>
  <si>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</si>
  <si>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</si>
  <si>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</si>
  <si>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</si>
  <si>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</si>
  <si>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</si>
  <si>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</si>
  <si>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</si>
  <si>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</si>
  <si>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</si>
  <si>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</si>
  <si>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</si>
  <si>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</si>
  <si>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</si>
  <si>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</si>
  <si>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</si>
  <si>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</si>
  <si>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</si>
  <si>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</si>
  <si>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</si>
  <si>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</si>
  <si>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</si>
  <si>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</si>
  <si>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</si>
  <si>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</si>
  <si>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</si>
  <si>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</si>
  <si>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</si>
  <si>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</si>
  <si>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</si>
  <si>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</si>
  <si>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</si>
  <si>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</si>
  <si>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</si>
  <si>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</si>
  <si>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</si>
  <si>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</si>
  <si>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</si>
  <si>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</si>
  <si>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</si>
  <si>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</si>
  <si>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</si>
  <si>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</si>
  <si>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</si>
  <si>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</si>
  <si>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</si>
  <si>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</si>
  <si>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</si>
  <si>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</si>
  <si>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</si>
  <si>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</si>
  <si>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</si>
  <si>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</si>
  <si>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</si>
  <si>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</si>
  <si>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</si>
  <si>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</si>
  <si>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</si>
  <si>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</si>
  <si>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</si>
  <si>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</si>
  <si>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</si>
  <si>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</si>
  <si>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</si>
  <si>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</si>
  <si>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</si>
  <si>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</si>
  <si>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</si>
  <si>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</si>
  <si>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</si>
  <si>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</si>
  <si>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</si>
  <si>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</si>
  <si>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</si>
  <si>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</si>
  <si>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</si>
  <si>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</si>
  <si>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</si>
  <si>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</si>
  <si>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</si>
  <si>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</si>
  <si>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</si>
  <si>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</si>
  <si>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</si>
  <si>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</si>
  <si>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</si>
  <si>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</si>
  <si>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</si>
  <si>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</si>
  <si>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</si>
  <si>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</si>
  <si>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</si>
  <si>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</si>
  <si>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</si>
  <si>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</si>
  <si>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</si>
  <si>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</si>
  <si>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</si>
  <si>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</si>
  <si>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</si>
  <si>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</si>
  <si>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</si>
  <si>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</si>
  <si>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</si>
  <si>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</si>
  <si>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</si>
  <si>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</si>
  <si>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</si>
  <si>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</si>
  <si>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</si>
  <si>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</si>
  <si>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</si>
  <si>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</si>
  <si>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</si>
  <si>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</si>
  <si>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</si>
  <si>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</si>
  <si>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</si>
  <si>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</si>
  <si>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</si>
  <si>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</si>
  <si>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</si>
  <si>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</si>
  <si>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</si>
  <si>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</si>
  <si>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</si>
  <si>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</si>
  <si>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</si>
  <si>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</si>
  <si>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</si>
  <si>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</si>
  <si>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</si>
  <si>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</si>
  <si>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</si>
  <si>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</si>
  <si>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</si>
  <si>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</si>
  <si>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</si>
  <si>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</si>
  <si>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</si>
  <si>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</si>
  <si>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</si>
  <si>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</si>
  <si>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</si>
  <si>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</si>
  <si>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</si>
  <si>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</si>
  <si>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</si>
  <si>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</si>
  <si>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</si>
  <si>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</si>
  <si>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</si>
  <si>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</si>
  <si>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</si>
  <si>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</si>
  <si>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</si>
  <si>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</si>
  <si>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</si>
  <si>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</si>
  <si>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</si>
  <si>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</si>
  <si>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</si>
  <si>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</si>
  <si>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</si>
  <si>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</si>
  <si>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</si>
  <si>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</si>
  <si>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</si>
  <si>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</si>
  <si>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</si>
  <si>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</si>
  <si>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</si>
  <si>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</si>
  <si>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</si>
  <si>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</si>
  <si>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</si>
  <si>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</si>
  <si>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</si>
  <si>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</si>
  <si>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</si>
  <si>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</si>
  <si>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</si>
  <si>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</si>
  <si>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</si>
  <si>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</si>
  <si>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</si>
  <si>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</si>
  <si>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</si>
  <si>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</si>
  <si>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</si>
  <si>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</si>
  <si>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</si>
  <si>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</si>
  <si>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</si>
  <si>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</si>
  <si>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</si>
  <si>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</si>
  <si>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</si>
  <si>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</si>
  <si>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</si>
  <si>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</si>
  <si>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</si>
  <si>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</si>
  <si>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</si>
  <si>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</si>
  <si>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</si>
  <si>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</si>
  <si>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</si>
  <si>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</si>
  <si>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</si>
  <si>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</si>
  <si>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</si>
  <si>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</si>
  <si>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</si>
  <si>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</si>
  <si>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</si>
  <si>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</si>
  <si>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</si>
  <si>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</si>
  <si>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</si>
  <si>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</si>
  <si>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</si>
  <si>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</si>
  <si>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</si>
  <si>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</si>
  <si>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</si>
  <si>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</si>
  <si>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</si>
  <si>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</si>
  <si>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</si>
  <si>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</si>
  <si>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</si>
  <si>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</si>
  <si>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</si>
  <si>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</si>
  <si>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</si>
  <si>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</si>
  <si>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</si>
  <si>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</si>
  <si>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</si>
  <si>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</si>
  <si>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</si>
  <si>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</si>
  <si>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</si>
  <si>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</si>
  <si>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</si>
  <si>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</si>
  <si>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</si>
  <si>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</si>
  <si>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</si>
  <si>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</si>
  <si>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</si>
  <si>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</si>
  <si>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</si>
  <si>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</si>
  <si>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</si>
  <si>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</si>
  <si>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</si>
  <si>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</si>
  <si>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</si>
  <si>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</si>
  <si>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</si>
  <si>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</si>
  <si>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</si>
  <si>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</si>
  <si>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</si>
  <si>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</si>
  <si>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</si>
  <si>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</si>
  <si>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</si>
  <si>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</si>
  <si>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</si>
  <si>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</si>
  <si>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</si>
  <si>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</si>
  <si>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</si>
  <si>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</si>
  <si>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</si>
  <si>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</si>
  <si>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</si>
  <si>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</si>
  <si>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</si>
  <si>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</si>
  <si>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</si>
  <si>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</si>
  <si>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</si>
  <si>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</si>
  <si>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</si>
  <si>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</si>
  <si>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</si>
  <si>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</si>
  <si>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</si>
  <si>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</si>
  <si>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</si>
  <si>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</si>
  <si>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</si>
  <si>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</si>
  <si>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</si>
  <si>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</si>
  <si>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</si>
  <si>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</si>
  <si>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</si>
  <si>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</si>
  <si>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</si>
  <si>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</si>
  <si>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</si>
  <si>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</si>
  <si>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</si>
  <si>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</si>
  <si>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</si>
  <si>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</si>
  <si>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</si>
  <si>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</si>
  <si>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</si>
  <si>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</si>
  <si>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</si>
  <si>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</si>
  <si>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</si>
  <si>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</si>
  <si>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</si>
  <si>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</si>
  <si>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</si>
  <si>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</si>
  <si>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</si>
  <si>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</si>
  <si>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</si>
  <si>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</si>
  <si>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</si>
  <si>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</si>
  <si>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</si>
  <si>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</si>
  <si>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</si>
  <si>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</si>
  <si>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</si>
  <si>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</si>
  <si>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</si>
  <si>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</si>
  <si>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</si>
  <si>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</si>
  <si>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</si>
  <si>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</si>
  <si>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</si>
  <si>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</si>
  <si>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</si>
  <si>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</si>
  <si>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</si>
  <si>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</si>
  <si>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</si>
  <si>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</si>
  <si>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</si>
  <si>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</si>
  <si>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</si>
  <si>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</si>
  <si>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</si>
  <si>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</si>
  <si>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</si>
  <si>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</si>
  <si>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</si>
  <si>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</si>
  <si>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</si>
  <si>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</si>
  <si>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</si>
  <si>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</si>
  <si>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</si>
  <si>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</si>
  <si>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</si>
  <si>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</si>
  <si>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</si>
  <si>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</si>
  <si>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</si>
  <si>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</si>
  <si>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</si>
  <si>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</si>
  <si>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</si>
  <si>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</si>
  <si>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</si>
  <si>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</si>
  <si>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</si>
  <si>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</si>
  <si>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</si>
  <si>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</si>
  <si>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</si>
  <si>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</si>
  <si>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</si>
  <si>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</si>
  <si>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</si>
  <si>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</si>
  <si>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</si>
  <si>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</si>
  <si>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</si>
  <si>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</si>
  <si>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</si>
  <si>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</si>
  <si>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</si>
  <si>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</si>
  <si>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</si>
  <si>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</si>
  <si>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</si>
  <si>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</si>
  <si>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</si>
  <si>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</si>
  <si>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</si>
  <si>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</si>
  <si>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</si>
  <si>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</si>
  <si>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</si>
  <si>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</si>
  <si>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</si>
  <si>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</si>
  <si>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</si>
  <si>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</si>
  <si>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</si>
  <si>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</si>
  <si>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</si>
  <si>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</si>
  <si>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</si>
  <si>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</si>
  <si>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</si>
  <si>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</si>
  <si>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</si>
  <si>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</si>
  <si>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</si>
  <si>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</si>
  <si>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</si>
  <si>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</si>
  <si>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</si>
  <si>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</si>
  <si>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</si>
  <si>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</si>
  <si>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</si>
  <si>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</si>
  <si>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</si>
  <si>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</si>
  <si>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</si>
  <si>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</si>
  <si>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</si>
  <si>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</si>
  <si>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</si>
  <si>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</si>
  <si>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</si>
  <si>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</si>
  <si>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</si>
  <si>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</si>
  <si>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</si>
  <si>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</si>
  <si>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</si>
  <si>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</si>
  <si>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</si>
  <si>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</si>
  <si>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</si>
  <si>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</si>
  <si>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</si>
  <si>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</si>
  <si>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</si>
  <si>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</si>
  <si>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</si>
  <si>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</si>
  <si>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</si>
  <si>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</si>
  <si>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</si>
  <si>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</si>
  <si>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</si>
  <si>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</si>
  <si>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</si>
  <si>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</si>
  <si>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</si>
  <si>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</si>
  <si>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</si>
  <si>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</si>
  <si>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</si>
  <si>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</si>
  <si>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</si>
  <si>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</si>
  <si>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</si>
  <si>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</si>
  <si>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</si>
  <si>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</si>
  <si>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</si>
  <si>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</si>
  <si>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</si>
  <si>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</si>
  <si>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</si>
  <si>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</si>
  <si>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</si>
  <si>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</si>
  <si>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</si>
  <si>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</si>
  <si>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</si>
  <si>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</si>
  <si>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</si>
  <si>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</si>
  <si>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</si>
  <si>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</si>
  <si>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</si>
  <si>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</si>
  <si>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</si>
  <si>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</si>
  <si>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</si>
  <si>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</si>
  <si>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</si>
  <si>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</si>
  <si>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</si>
  <si>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</si>
  <si>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</si>
  <si>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</si>
  <si>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</si>
  <si>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</si>
  <si>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</si>
  <si>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</si>
  <si>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</si>
  <si>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</si>
  <si>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</si>
  <si>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</si>
  <si>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</si>
  <si>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</si>
  <si>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</si>
  <si>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</si>
  <si>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</si>
  <si>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</si>
  <si>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</si>
  <si>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</si>
  <si>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</si>
  <si>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</si>
  <si>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</si>
  <si>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</si>
  <si>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</si>
  <si>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</si>
  <si>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</si>
  <si>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</si>
  <si>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</si>
  <si>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</si>
  <si>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</si>
  <si>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</si>
  <si>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</si>
  <si>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</si>
  <si>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</si>
  <si>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</si>
  <si>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</si>
  <si>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</si>
  <si>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</si>
  <si>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</si>
  <si>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</si>
  <si>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</si>
  <si>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</si>
  <si>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</si>
  <si>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</si>
  <si>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</si>
  <si>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</si>
  <si>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</si>
  <si>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</si>
  <si>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</si>
  <si>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</si>
  <si>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</si>
  <si>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</si>
  <si>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</si>
  <si>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</si>
  <si>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</si>
  <si>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</si>
  <si>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</si>
  <si>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</si>
  <si>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</si>
  <si>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</si>
  <si>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</si>
  <si>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</si>
  <si>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</si>
  <si>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</si>
  <si>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</si>
  <si>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</si>
  <si>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</si>
  <si>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</si>
  <si>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</si>
  <si>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</si>
  <si>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</si>
  <si>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</si>
  <si>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</si>
  <si>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</si>
  <si>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</si>
  <si>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</si>
  <si>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</si>
  <si>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</si>
  <si>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</si>
  <si>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</si>
  <si>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</si>
  <si>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</si>
  <si>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</si>
  <si>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</si>
  <si>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</si>
  <si>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</si>
  <si>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</si>
  <si>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</si>
  <si>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</si>
  <si>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</si>
  <si>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</si>
  <si>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</si>
  <si>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</si>
  <si>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</si>
  <si>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</si>
  <si>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</si>
  <si>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</si>
  <si>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</si>
  <si>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</si>
  <si>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</si>
  <si>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</si>
  <si>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</si>
  <si>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</si>
  <si>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</si>
  <si>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</si>
  <si>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</si>
  <si>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</si>
  <si>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</si>
  <si>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</si>
  <si>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</si>
  <si>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</si>
  <si>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</si>
  <si>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</si>
  <si>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</si>
  <si>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</si>
  <si>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</si>
  <si>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</si>
  <si>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</si>
  <si>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</si>
  <si>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</si>
  <si>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</si>
  <si>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</si>
  <si>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</si>
  <si>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</si>
  <si>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</si>
  <si>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</si>
  <si>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</si>
  <si>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</si>
  <si>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</si>
  <si>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</si>
  <si>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</si>
  <si>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</si>
  <si>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</si>
  <si>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</si>
  <si>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</si>
  <si>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</si>
  <si>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</si>
  <si>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</si>
  <si>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</si>
  <si>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</si>
  <si>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</si>
  <si>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</si>
  <si>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</si>
  <si>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</si>
  <si>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</si>
  <si>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</si>
  <si>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</si>
  <si>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</si>
  <si>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</si>
  <si>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</si>
  <si>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</si>
  <si>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</si>
  <si>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</si>
  <si>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</si>
  <si>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</si>
  <si>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</si>
  <si>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</si>
  <si>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</si>
  <si>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</si>
  <si>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</si>
  <si>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</si>
  <si>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</si>
  <si>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</si>
  <si>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</si>
  <si>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</si>
  <si>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</si>
  <si>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</si>
  <si>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</si>
  <si>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</si>
  <si>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</si>
  <si>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</si>
  <si>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</si>
  <si>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</si>
  <si>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</si>
  <si>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</si>
  <si>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</si>
  <si>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</si>
  <si>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</si>
  <si>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</si>
  <si>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</si>
  <si>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</si>
  <si>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</si>
  <si>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</si>
  <si>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</si>
  <si>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</si>
  <si>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</si>
  <si>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</si>
  <si>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</si>
  <si>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</si>
  <si>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</si>
  <si>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</si>
  <si>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</si>
  <si>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</si>
  <si>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</si>
  <si>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</si>
  <si>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</si>
  <si>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</si>
  <si>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</si>
  <si>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</si>
  <si>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</si>
  <si>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</si>
  <si>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</si>
  <si>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</si>
  <si>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</si>
  <si>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</si>
  <si>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</si>
  <si>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</si>
  <si>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</si>
  <si>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</si>
  <si>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</si>
  <si>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</si>
  <si>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</si>
  <si>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</si>
  <si>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</si>
  <si>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</si>
  <si>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</si>
  <si>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</si>
  <si>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</si>
  <si>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</si>
  <si>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</si>
  <si>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</si>
  <si>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</si>
  <si>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</si>
  <si>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</si>
  <si>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</si>
  <si>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</si>
  <si>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</si>
  <si>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</si>
  <si>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</si>
  <si>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</si>
  <si>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</si>
  <si>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</si>
  <si>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</si>
  <si>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</si>
  <si>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</si>
  <si>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</si>
  <si>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</si>
  <si>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</si>
  <si>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</si>
  <si>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</si>
  <si>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</si>
  <si>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</si>
  <si>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</si>
  <si>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</si>
  <si>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</si>
  <si>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</si>
  <si>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</si>
  <si>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</si>
  <si>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</si>
  <si>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</si>
  <si>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</si>
  <si>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</si>
  <si>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</si>
  <si>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</si>
  <si>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</si>
  <si>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</si>
  <si>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</si>
  <si>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</si>
  <si>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</si>
  <si>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</si>
  <si>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</si>
  <si>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</si>
  <si>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</si>
  <si>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</si>
  <si>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</si>
  <si>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</si>
  <si>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</si>
  <si>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</si>
  <si>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</si>
  <si>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</si>
  <si>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</si>
  <si>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</si>
  <si>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</si>
  <si>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</si>
  <si>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</si>
  <si>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</si>
  <si>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</si>
  <si>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</si>
  <si>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</si>
  <si>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</si>
  <si>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</si>
  <si>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</si>
  <si>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</si>
  <si>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</si>
  <si>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</si>
  <si>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</si>
  <si>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</si>
  <si>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</si>
  <si>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</si>
  <si>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</si>
  <si>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</si>
  <si>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</si>
  <si>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</si>
  <si>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</si>
  <si>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</si>
  <si>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</si>
  <si>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</si>
  <si>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</si>
  <si>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</si>
  <si>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</si>
  <si>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</si>
  <si>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</si>
  <si>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</si>
  <si>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</si>
  <si>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</si>
  <si>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</si>
  <si>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</si>
  <si>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</si>
  <si>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</si>
  <si>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</si>
  <si>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</si>
  <si>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</si>
  <si>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</si>
  <si>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</si>
  <si>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</si>
  <si>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</si>
  <si>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</si>
  <si>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</si>
  <si>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</si>
  <si>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</si>
  <si>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</si>
  <si>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</si>
  <si>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</si>
  <si>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</si>
  <si>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</si>
  <si>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</si>
  <si>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</si>
  <si>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</si>
  <si>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</si>
  <si>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</si>
  <si>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</si>
  <si>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</si>
  <si>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</si>
  <si>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</si>
  <si>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</si>
  <si>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</si>
  <si>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</si>
  <si>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</si>
  <si>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</si>
  <si>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</si>
  <si>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</si>
  <si>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</si>
  <si>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</si>
  <si>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</si>
  <si>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</si>
  <si>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</si>
  <si>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</si>
  <si>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</si>
  <si>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</si>
  <si>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</si>
  <si>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</si>
  <si>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</si>
  <si>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</si>
  <si>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</si>
  <si>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</si>
  <si>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</si>
  <si>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</si>
  <si>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</si>
  <si>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</si>
  <si>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</si>
  <si>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</si>
  <si>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</si>
  <si>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</si>
  <si>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</si>
  <si>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</si>
  <si>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</si>
  <si>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</si>
  <si>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</si>
  <si>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</si>
  <si>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</si>
  <si>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</si>
  <si>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</si>
  <si>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</si>
  <si>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</si>
  <si>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</si>
  <si>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</si>
  <si>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</si>
  <si>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</si>
  <si>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</si>
  <si>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</si>
  <si>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</si>
  <si>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</si>
  <si>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</si>
  <si>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</si>
  <si>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</si>
  <si>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</si>
  <si>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</si>
  <si>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</si>
  <si>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</si>
  <si>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</si>
  <si>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</si>
  <si>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</si>
  <si>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</si>
  <si>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</si>
  <si>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</si>
  <si>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</si>
  <si>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</si>
  <si>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</si>
  <si>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</si>
  <si>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</si>
  <si>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</si>
  <si>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</si>
  <si>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</si>
  <si>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</si>
  <si>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</si>
  <si>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</si>
  <si>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</si>
  <si>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</si>
  <si>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</si>
  <si>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</si>
  <si>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</si>
  <si>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</si>
  <si>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</si>
  <si>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</si>
  <si>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</si>
  <si>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</si>
  <si>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</si>
  <si>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</si>
  <si>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</si>
  <si>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</si>
  <si>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</si>
  <si>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</si>
  <si>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</si>
  <si>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</si>
  <si>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</si>
  <si>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</si>
  <si>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</si>
  <si>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</si>
  <si>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</si>
  <si>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</si>
  <si>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</si>
  <si>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</si>
  <si>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</si>
  <si>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</si>
  <si>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</si>
  <si>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</si>
  <si>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</si>
  <si>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</si>
  <si>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</si>
  <si>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</si>
  <si>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</si>
  <si>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</si>
  <si>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</si>
  <si>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</si>
  <si>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</si>
  <si>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</si>
  <si>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</si>
  <si>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</si>
  <si>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</si>
  <si>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</si>
  <si>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</si>
  <si>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</si>
  <si>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</si>
  <si>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</si>
  <si>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</si>
  <si>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</si>
  <si>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</si>
  <si>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</si>
  <si>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</si>
  <si>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</si>
  <si>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</si>
  <si>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</si>
  <si>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</si>
  <si>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</si>
  <si>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</si>
  <si>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</si>
  <si>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</si>
  <si>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</si>
  <si>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</si>
  <si>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</si>
  <si>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</si>
  <si>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</si>
  <si>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</si>
  <si>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</si>
  <si>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</si>
  <si>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</si>
  <si>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</si>
  <si>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</si>
  <si>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</si>
  <si>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</si>
  <si>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</si>
  <si>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</si>
  <si>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</si>
  <si>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</si>
  <si>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</si>
  <si>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</si>
  <si>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</si>
  <si>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</si>
  <si>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</si>
  <si>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</si>
  <si>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</si>
  <si>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</si>
  <si>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</si>
  <si>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</si>
  <si>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</si>
  <si>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</si>
  <si>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</si>
  <si>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</si>
  <si>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</si>
  <si>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</si>
  <si>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</si>
  <si>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</si>
  <si>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</si>
  <si>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</si>
  <si>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</si>
  <si>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</si>
  <si>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</si>
  <si>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</si>
  <si>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</si>
  <si>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</si>
  <si>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</si>
  <si>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</si>
  <si>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</si>
  <si>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</si>
  <si>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</si>
  <si>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</si>
  <si>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</si>
  <si>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</si>
  <si>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</si>
  <si>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</si>
  <si>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</si>
  <si>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</si>
  <si>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</si>
  <si>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</si>
  <si>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</si>
  <si>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</si>
  <si>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</si>
  <si>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</si>
  <si>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</si>
  <si>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</si>
  <si>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</si>
  <si>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</si>
  <si>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</si>
  <si>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</si>
  <si>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</si>
  <si>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</si>
  <si>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</si>
  <si>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</si>
  <si>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</si>
  <si>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</si>
  <si>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</si>
  <si>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</si>
  <si>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</si>
  <si>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</si>
  <si>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</si>
  <si>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</si>
  <si>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</si>
  <si>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</si>
  <si>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</si>
  <si>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</si>
  <si>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</si>
  <si>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</si>
  <si>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</si>
  <si>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</si>
  <si>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</si>
  <si>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</si>
  <si>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</si>
  <si>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</si>
  <si>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</si>
  <si>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</si>
  <si>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</si>
  <si>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</si>
  <si>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</si>
  <si>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</si>
  <si>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</si>
  <si>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</si>
  <si>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</si>
  <si>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</si>
  <si>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</si>
  <si>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</si>
  <si>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</si>
  <si>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</si>
  <si>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</si>
  <si>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</si>
  <si>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</si>
  <si>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</si>
  <si>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</si>
  <si>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</si>
  <si>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</si>
  <si>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</si>
  <si>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</si>
  <si>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</si>
  <si>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</si>
  <si>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</si>
  <si>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</si>
  <si>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</si>
  <si>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</si>
  <si>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</si>
  <si>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</si>
  <si>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</si>
  <si>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</si>
  <si>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</si>
  <si>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</si>
  <si>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</si>
  <si>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</si>
  <si>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</si>
  <si>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</si>
  <si>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</si>
  <si>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</si>
  <si>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</si>
  <si>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</si>
  <si>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</si>
  <si>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</si>
  <si>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</si>
  <si>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</si>
  <si>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</si>
  <si>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</si>
  <si>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</si>
  <si>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</si>
  <si>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</si>
  <si>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</si>
  <si>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</si>
  <si>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</si>
  <si>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</si>
  <si>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</si>
  <si>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</si>
  <si>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</si>
  <si>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</si>
  <si>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</si>
  <si>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</si>
  <si>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</si>
  <si>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</si>
  <si>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</si>
  <si>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</si>
  <si>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</si>
  <si>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</si>
  <si>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</si>
  <si>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</si>
  <si>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</si>
  <si>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</si>
  <si>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</si>
  <si>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</si>
  <si>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</si>
  <si>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</si>
  <si>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</si>
  <si>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</si>
  <si>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</si>
  <si>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</si>
  <si>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</si>
  <si>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</si>
  <si>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</si>
  <si>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</si>
  <si>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</si>
  <si>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</si>
  <si>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</si>
  <si>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</si>
  <si>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</si>
  <si>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</si>
  <si>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</si>
  <si>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</si>
  <si>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</si>
  <si>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</si>
  <si>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</si>
  <si>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</si>
  <si>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</si>
  <si>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</si>
  <si>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</si>
  <si>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</si>
  <si>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</si>
  <si>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</si>
  <si>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</si>
  <si>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</si>
  <si>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</si>
  <si>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</si>
  <si>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</si>
  <si>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</si>
  <si>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</si>
  <si>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</si>
  <si>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</si>
  <si>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</si>
  <si>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</si>
  <si>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</si>
  <si>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</si>
  <si>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</si>
  <si>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</si>
  <si>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</si>
  <si>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</si>
  <si>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</si>
  <si>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</si>
  <si>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</si>
  <si>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</si>
  <si>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</si>
  <si>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</si>
  <si>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</si>
  <si>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</si>
  <si>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</si>
  <si>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</si>
  <si>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</si>
  <si>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</si>
  <si>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</si>
  <si>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</si>
  <si>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</si>
  <si>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</si>
  <si>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</si>
  <si>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</si>
  <si>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</si>
  <si>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</si>
  <si>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</si>
  <si>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</si>
  <si>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</si>
  <si>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</si>
  <si>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</si>
  <si>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</si>
  <si>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</si>
  <si>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</si>
  <si>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</si>
  <si>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</si>
  <si>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</si>
  <si>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</si>
  <si>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</si>
  <si>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</si>
  <si>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</si>
  <si>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</si>
  <si>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</si>
  <si>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</si>
  <si>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</si>
  <si>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</si>
  <si>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</si>
  <si>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</si>
  <si>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</si>
  <si>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</si>
  <si>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</si>
  <si>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</si>
  <si>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</si>
  <si>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</si>
  <si>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</si>
  <si>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</si>
  <si>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</si>
  <si>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</si>
  <si>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</si>
  <si>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</si>
  <si>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</si>
  <si>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</si>
  <si>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</si>
  <si>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</si>
  <si>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</si>
  <si>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</si>
  <si>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</si>
  <si>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</si>
  <si>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</si>
  <si>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</si>
  <si>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</si>
  <si>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</si>
  <si>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</si>
  <si>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</si>
  <si>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</si>
  <si>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</si>
  <si>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</si>
  <si>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</si>
  <si>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</si>
  <si>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</si>
  <si>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</si>
  <si>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</si>
  <si>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</si>
  <si>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</si>
  <si>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</si>
  <si>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</si>
  <si>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</si>
  <si>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</si>
  <si>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</si>
  <si>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</si>
  <si>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</si>
  <si>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</si>
  <si>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</si>
  <si>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</si>
  <si>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</si>
  <si>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</si>
  <si>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</si>
  <si>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</si>
  <si>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</si>
  <si>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</si>
  <si>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</si>
  <si>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</si>
  <si>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</si>
  <si>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</si>
  <si>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</si>
  <si>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</si>
  <si>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</si>
  <si>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</si>
  <si>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</si>
  <si>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</si>
  <si>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</si>
  <si>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</si>
  <si>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</si>
  <si>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</si>
  <si>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</si>
  <si>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</si>
  <si>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</si>
  <si>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</si>
  <si>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</si>
  <si>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</si>
  <si>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</si>
  <si>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</si>
  <si>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</si>
  <si>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</si>
  <si>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</si>
  <si>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</si>
  <si>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</si>
  <si>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</si>
  <si>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</si>
  <si>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</si>
  <si>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</si>
  <si>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</si>
  <si>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</si>
  <si>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</si>
  <si>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</si>
  <si>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</si>
  <si>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</si>
  <si>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</si>
  <si>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</si>
  <si>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</si>
  <si>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</si>
  <si>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</si>
  <si>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</si>
  <si>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</si>
  <si>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</si>
  <si>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</si>
  <si>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</si>
  <si>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</si>
  <si>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</si>
  <si>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</si>
  <si>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</si>
  <si>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</si>
  <si>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</si>
  <si>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</si>
  <si>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</si>
  <si>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</si>
  <si>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</si>
  <si>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</si>
  <si>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</si>
  <si>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</si>
  <si>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</si>
  <si>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</si>
  <si>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</si>
  <si>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</si>
  <si>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</si>
  <si>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</si>
  <si>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</si>
  <si>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</si>
  <si>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</si>
  <si>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</si>
  <si>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</si>
  <si>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</si>
  <si>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</si>
  <si>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</si>
  <si>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</si>
  <si>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</si>
  <si>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</si>
  <si>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</si>
  <si>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</si>
  <si>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</si>
  <si>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</si>
  <si>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</si>
  <si>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</si>
  <si>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</si>
  <si>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</si>
  <si>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</si>
  <si>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</si>
  <si>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</si>
  <si>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</si>
  <si>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</si>
  <si>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</si>
  <si>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</si>
  <si>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</si>
  <si>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</si>
  <si>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</si>
  <si>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</si>
  <si>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</si>
  <si>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</si>
  <si>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</si>
  <si>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</si>
  <si>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</si>
  <si>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</si>
  <si>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</si>
  <si>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</si>
  <si>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</si>
  <si>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</si>
  <si>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</si>
  <si>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</si>
  <si>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</si>
  <si>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</si>
  <si>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</si>
  <si>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</si>
  <si>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</si>
  <si>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</si>
  <si>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</si>
  <si>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</si>
  <si>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</si>
  <si>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</si>
  <si>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</si>
  <si>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</si>
  <si>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</si>
  <si>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</si>
  <si>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</si>
  <si>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</si>
  <si>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</si>
  <si>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</si>
  <si>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</si>
  <si>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</si>
  <si>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</si>
  <si>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</si>
  <si>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</si>
  <si>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</si>
  <si>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</si>
  <si>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</si>
  <si>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</si>
  <si>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</si>
  <si>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</si>
  <si>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</si>
  <si>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</si>
  <si>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</si>
  <si>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</si>
  <si>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</si>
  <si>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</si>
  <si>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</si>
  <si>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</si>
  <si>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</si>
  <si>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</si>
  <si>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</si>
  <si>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</si>
  <si>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</si>
  <si>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</si>
  <si>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</si>
  <si>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</si>
  <si>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</si>
  <si>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</si>
  <si>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</si>
  <si>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</si>
  <si>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</si>
  <si>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</si>
  <si>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</si>
  <si>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</si>
  <si>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</si>
  <si>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</si>
  <si>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</si>
  <si>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</si>
  <si>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</si>
  <si>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</si>
  <si>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</si>
  <si>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</si>
  <si>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</si>
  <si>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</si>
  <si>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</si>
  <si>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</si>
  <si>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</si>
  <si>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</si>
  <si>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</si>
  <si>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</si>
  <si>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</si>
  <si>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</si>
  <si>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</si>
  <si>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</si>
  <si>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</si>
  <si>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</si>
  <si>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</si>
  <si>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</si>
  <si>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</si>
  <si>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</si>
  <si>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</si>
  <si>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</si>
  <si>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</si>
  <si>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</si>
  <si>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</si>
  <si>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</si>
  <si>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</si>
  <si>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</si>
  <si>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</si>
  <si>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</si>
  <si>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</si>
  <si>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</si>
  <si>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</si>
  <si>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</si>
  <si>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</si>
  <si>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</si>
  <si>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</si>
  <si>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</si>
  <si>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</si>
  <si>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</si>
  <si>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</si>
  <si>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</si>
  <si>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</si>
  <si>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</si>
  <si>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</si>
  <si>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</si>
  <si>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</si>
  <si>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</si>
  <si>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</si>
  <si>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</si>
  <si>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</si>
  <si>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</si>
  <si>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</si>
  <si>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</si>
  <si>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</si>
  <si>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</si>
  <si>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</si>
  <si>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</si>
  <si>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</si>
  <si>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</si>
  <si>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</si>
  <si>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</si>
  <si>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</si>
  <si>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</si>
  <si>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</si>
  <si>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</si>
  <si>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</si>
  <si>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</si>
  <si>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</si>
  <si>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</si>
  <si>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</si>
  <si>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</si>
  <si>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</si>
  <si>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</si>
  <si>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</si>
  <si>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</si>
  <si>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</si>
  <si>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</si>
  <si>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</si>
  <si>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</si>
  <si>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</si>
  <si>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</si>
  <si>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</si>
  <si>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</si>
  <si>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</si>
  <si>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</si>
  <si>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</si>
  <si>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</si>
  <si>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</si>
  <si>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</si>
  <si>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</si>
  <si>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</si>
  <si>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</si>
  <si>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</si>
  <si>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</si>
  <si>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</si>
  <si>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</si>
  <si>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</si>
  <si>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</si>
  <si>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</si>
  <si>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</si>
  <si>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</si>
  <si>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</si>
  <si>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</si>
  <si>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</si>
  <si>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</si>
  <si>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</si>
  <si>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</si>
  <si>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</si>
  <si>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</si>
  <si>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</si>
  <si>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</si>
  <si>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</si>
  <si>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</si>
  <si>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</si>
  <si>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</si>
  <si>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</si>
  <si>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</si>
  <si>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</si>
  <si>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</si>
  <si>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</si>
  <si>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</si>
  <si>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</si>
  <si>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</si>
  <si>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</si>
  <si>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</si>
  <si>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</si>
  <si>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</si>
  <si>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</si>
  <si>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</si>
  <si>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</si>
  <si>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</si>
  <si>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</si>
  <si>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</si>
  <si>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</si>
  <si>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</si>
  <si>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</si>
  <si>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</si>
  <si>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</si>
  <si>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</si>
  <si>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</si>
  <si>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</si>
  <si>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</si>
  <si>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</si>
  <si>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</si>
  <si>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</si>
  <si>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</si>
  <si>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</si>
  <si>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</si>
  <si>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</si>
  <si>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</si>
  <si>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</si>
  <si>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</si>
  <si>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</si>
  <si>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</si>
  <si>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</si>
  <si>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</si>
  <si>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</si>
  <si>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</si>
  <si>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</si>
  <si>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</si>
  <si>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</si>
  <si>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</si>
  <si>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</si>
  <si>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</si>
  <si>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</si>
  <si>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</si>
  <si>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</si>
  <si>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</si>
  <si>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</si>
  <si>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</si>
  <si>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</si>
  <si>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</si>
  <si>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</si>
  <si>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</si>
  <si>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</si>
  <si>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</si>
  <si>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</si>
  <si>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</si>
  <si>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</si>
  <si>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</si>
  <si>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</si>
  <si>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</si>
  <si>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</si>
  <si>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</si>
  <si>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</si>
  <si>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</si>
  <si>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</si>
  <si>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</si>
  <si>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</si>
  <si>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</si>
  <si>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</si>
  <si>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</si>
  <si>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</si>
  <si>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</si>
  <si>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</si>
  <si>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</si>
  <si>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</si>
  <si>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</si>
  <si>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</si>
  <si>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</si>
  <si>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</si>
  <si>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</si>
  <si>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</si>
  <si>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</si>
  <si>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</si>
  <si>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</si>
  <si>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</si>
  <si>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</si>
  <si>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</si>
  <si>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</si>
  <si>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</si>
  <si>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</si>
  <si>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</si>
  <si>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</si>
  <si>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</si>
  <si>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</si>
  <si>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</si>
  <si>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</si>
  <si>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</si>
  <si>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</si>
  <si>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</si>
  <si>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</si>
  <si>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</si>
  <si>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</si>
  <si>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</si>
  <si>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</si>
  <si>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</si>
  <si>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</si>
  <si>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</si>
  <si>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</si>
  <si>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</si>
  <si>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</si>
  <si>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</si>
  <si>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</si>
  <si>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</si>
  <si>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</si>
  <si>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</si>
  <si>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</si>
  <si>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</si>
  <si>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</si>
  <si>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</si>
  <si>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</si>
  <si>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</si>
  <si>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</si>
  <si>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</si>
  <si>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</si>
  <si>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</si>
  <si>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</si>
  <si>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</si>
  <si>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</si>
  <si>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</si>
  <si>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</si>
  <si>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</si>
  <si>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</si>
  <si>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</si>
  <si>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</si>
  <si>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</si>
  <si>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</si>
  <si>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</si>
  <si>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</si>
  <si>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</si>
  <si>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</si>
  <si>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</si>
  <si>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</si>
  <si>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</si>
  <si>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</si>
  <si>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</si>
  <si>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</si>
  <si>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</si>
  <si>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</si>
  <si>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</si>
  <si>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</si>
  <si>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</si>
  <si>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</si>
  <si>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</si>
  <si>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</si>
  <si>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</si>
  <si>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</si>
  <si>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</si>
  <si>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</si>
  <si>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</si>
  <si>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</si>
  <si>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</si>
  <si>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</si>
  <si>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</si>
  <si>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</si>
  <si>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</si>
  <si>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</si>
  <si>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</si>
  <si>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</si>
  <si>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</si>
  <si>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</si>
  <si>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</si>
  <si>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</si>
  <si>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</si>
  <si>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</si>
  <si>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</si>
  <si>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</si>
  <si>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</si>
  <si>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</si>
  <si>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</si>
  <si>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</si>
  <si>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</si>
  <si>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</si>
  <si>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</si>
  <si>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</si>
  <si>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</si>
  <si>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</si>
  <si>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</si>
  <si>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</si>
  <si>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</si>
  <si>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</si>
  <si>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</si>
  <si>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</si>
  <si>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</si>
  <si>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</si>
  <si>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</si>
  <si>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</si>
  <si>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</si>
  <si>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</si>
  <si>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</si>
  <si>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</si>
  <si>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</si>
  <si>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</si>
  <si>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</si>
  <si>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</si>
  <si>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</si>
  <si>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</si>
  <si>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</si>
  <si>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</si>
  <si>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</si>
  <si>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</si>
  <si>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</si>
  <si>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</si>
  <si>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</si>
  <si>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</si>
  <si>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</si>
  <si>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</si>
  <si>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</si>
  <si>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</si>
  <si>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</si>
  <si>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</si>
  <si>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</si>
  <si>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</si>
  <si>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</si>
  <si>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</si>
  <si>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</si>
  <si>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</si>
  <si>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</si>
  <si>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</si>
  <si>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</si>
  <si>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</si>
  <si>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</si>
  <si>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</si>
  <si>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</si>
  <si>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</si>
  <si>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</si>
  <si>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</si>
  <si>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</si>
  <si>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</si>
  <si>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</si>
  <si>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</si>
  <si>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</si>
  <si>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</si>
  <si>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</si>
  <si>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</si>
  <si>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</si>
  <si>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</si>
  <si>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</si>
  <si>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</si>
  <si>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</si>
  <si>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</si>
  <si>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</si>
  <si>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</si>
  <si>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</si>
  <si>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</si>
  <si>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</si>
  <si>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</si>
  <si>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</si>
  <si>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</si>
  <si>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</si>
  <si>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</si>
  <si>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</si>
  <si>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</si>
  <si>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</si>
  <si>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</si>
  <si>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</si>
  <si>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</si>
  <si>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</si>
  <si>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</si>
  <si>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</si>
  <si>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</si>
  <si>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</si>
  <si>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</si>
  <si>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</si>
  <si>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</si>
  <si>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</si>
  <si>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</si>
  <si>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</si>
  <si>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</si>
  <si>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</si>
  <si>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</si>
  <si>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</si>
  <si>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</si>
  <si>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</si>
  <si>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</si>
  <si>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</si>
  <si>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</si>
  <si>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</si>
  <si>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</si>
  <si>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</si>
  <si>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</si>
  <si>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</si>
  <si>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</si>
  <si>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</si>
  <si>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</si>
  <si>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</si>
  <si>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</si>
  <si>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</si>
  <si>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</si>
  <si>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</si>
  <si>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</si>
  <si>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</si>
  <si>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</si>
  <si>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</si>
  <si>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</si>
  <si>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</si>
  <si>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</si>
  <si>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</si>
  <si>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</si>
  <si>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</si>
  <si>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</si>
  <si>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</si>
  <si>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</si>
  <si>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</si>
  <si>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</si>
  <si>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</si>
  <si>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</si>
  <si>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</si>
  <si>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</si>
  <si>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</si>
  <si>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</si>
  <si>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</si>
  <si>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</si>
  <si>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</si>
  <si>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</si>
  <si>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</si>
  <si>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</si>
  <si>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</si>
  <si>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</si>
  <si>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</si>
  <si>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</si>
  <si>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</si>
  <si>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</si>
  <si>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</si>
  <si>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</si>
  <si>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</si>
  <si>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</si>
  <si>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</si>
  <si>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</si>
  <si>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</si>
  <si>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</si>
  <si>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</si>
  <si>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</si>
  <si>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</si>
  <si>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</si>
  <si>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</si>
  <si>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</si>
  <si>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</si>
  <si>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</si>
  <si>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</si>
  <si>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</si>
  <si>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</si>
  <si>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</si>
  <si>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</si>
  <si>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</si>
  <si>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</si>
  <si>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</si>
  <si>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</si>
  <si>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</si>
  <si>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</si>
  <si>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</si>
  <si>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</si>
  <si>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</si>
  <si>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</si>
  <si>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</si>
  <si>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</si>
  <si>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</si>
  <si>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</si>
  <si>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</si>
  <si>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</si>
  <si>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</si>
  <si>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</si>
  <si>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</si>
  <si>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</si>
  <si>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</si>
  <si>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</si>
  <si>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</si>
  <si>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</si>
  <si>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</si>
  <si>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</si>
  <si>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</si>
  <si>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</si>
  <si>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</si>
  <si>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</si>
  <si>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</si>
  <si>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</si>
  <si>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</si>
  <si>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</si>
  <si>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</si>
  <si>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</si>
  <si>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</si>
  <si>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</si>
  <si>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</si>
  <si>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</si>
  <si>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</si>
  <si>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</si>
  <si>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</si>
  <si>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</si>
  <si>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</si>
  <si>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</si>
  <si>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</si>
  <si>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</si>
  <si>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</si>
  <si>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</si>
  <si>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</si>
  <si>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</si>
  <si>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</si>
  <si>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</si>
  <si>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</si>
  <si>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</si>
  <si>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</si>
  <si>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</si>
  <si>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</si>
  <si>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</si>
  <si>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</si>
  <si>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</si>
  <si>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</si>
  <si>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</si>
  <si>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</si>
  <si>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</si>
  <si>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</si>
  <si>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</si>
  <si>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</si>
  <si>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</si>
  <si>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</si>
  <si>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</si>
  <si>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</si>
  <si>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</si>
  <si>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</si>
  <si>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</si>
  <si>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</si>
  <si>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</si>
  <si>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</si>
  <si>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</si>
  <si>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</si>
  <si>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</si>
  <si>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</si>
  <si>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</si>
  <si>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</si>
  <si>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</si>
  <si>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</si>
  <si>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</si>
  <si>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</si>
  <si>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</si>
  <si>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</si>
  <si>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</si>
  <si>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</si>
  <si>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</si>
  <si>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</si>
  <si>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</si>
  <si>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</si>
  <si>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</si>
  <si>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</si>
  <si>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</si>
  <si>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</si>
  <si>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</si>
  <si>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</si>
  <si>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</si>
  <si>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</si>
  <si>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</si>
  <si>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</si>
  <si>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</si>
  <si>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</si>
  <si>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</si>
  <si>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</si>
  <si>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</si>
  <si>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</si>
  <si>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</si>
  <si>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</si>
  <si>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</si>
  <si>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</si>
  <si>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</si>
  <si>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</si>
  <si>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</si>
  <si>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</si>
  <si>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</si>
  <si>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</si>
  <si>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</si>
  <si>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</si>
  <si>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</si>
  <si>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</si>
  <si>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</si>
  <si>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</si>
  <si>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</si>
  <si>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</si>
  <si>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</si>
  <si>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</si>
  <si>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</si>
  <si>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</si>
  <si>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</si>
  <si>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</si>
  <si>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</si>
  <si>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</si>
  <si>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</si>
  <si>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</si>
  <si>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</si>
  <si>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</si>
  <si>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</si>
  <si>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</si>
  <si>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</si>
  <si>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</si>
  <si>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</si>
  <si>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</si>
  <si>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</si>
  <si>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</si>
  <si>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</si>
  <si>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</si>
  <si>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</si>
  <si>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</si>
  <si>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</si>
  <si>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</si>
  <si>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</si>
  <si>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</si>
  <si>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</si>
  <si>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</si>
  <si>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</si>
  <si>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</si>
  <si>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</si>
  <si>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</si>
  <si>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</si>
  <si>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</si>
  <si>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</si>
  <si>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</si>
  <si>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</si>
  <si>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</si>
  <si>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</si>
  <si>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</si>
  <si>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</si>
  <si>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</si>
  <si>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</si>
  <si>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</si>
  <si>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</si>
  <si>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</si>
  <si>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</si>
  <si>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</si>
  <si>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</si>
  <si>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</si>
  <si>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</si>
  <si>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</si>
  <si>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</si>
  <si>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</si>
  <si>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</si>
  <si>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</si>
  <si>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</si>
  <si>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</si>
  <si>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</si>
  <si>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</si>
  <si>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</si>
  <si>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</si>
  <si>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</si>
  <si>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</si>
  <si>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</si>
  <si>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</si>
  <si>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</si>
  <si>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</si>
  <si>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</si>
  <si>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</si>
  <si>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</si>
  <si>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</si>
  <si>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</si>
  <si>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</si>
  <si>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</si>
  <si>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</si>
  <si>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</si>
  <si>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</si>
  <si>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</si>
  <si>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</si>
  <si>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</si>
  <si>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</si>
  <si>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</si>
  <si>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</si>
  <si>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</si>
  <si>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</si>
  <si>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</si>
  <si>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</si>
  <si>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</si>
  <si>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</si>
  <si>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</si>
  <si>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</si>
  <si>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</si>
  <si>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</si>
  <si>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</si>
  <si>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</si>
  <si>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</si>
  <si>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</si>
  <si>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</si>
  <si>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</si>
  <si>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</si>
  <si>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</si>
  <si>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</si>
  <si>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</si>
  <si>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</si>
  <si>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</si>
  <si>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</si>
  <si>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</si>
  <si>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</si>
  <si>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</si>
  <si>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</si>
  <si>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</si>
  <si>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</si>
  <si>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</si>
  <si>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</si>
  <si>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</si>
  <si>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</si>
  <si>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</si>
  <si>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</si>
  <si>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</si>
  <si>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</si>
  <si>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</si>
  <si>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</si>
  <si>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</si>
  <si>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</si>
  <si>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</si>
  <si>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</si>
  <si>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</si>
  <si>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</si>
  <si>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</si>
  <si>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</si>
  <si>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</si>
  <si>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</si>
  <si>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</si>
  <si>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</si>
  <si>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</si>
  <si>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</si>
  <si>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</si>
  <si>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</si>
  <si>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</si>
  <si>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</si>
  <si>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</si>
  <si>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</si>
  <si>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</si>
  <si>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</si>
  <si>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</si>
  <si>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</si>
  <si>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</si>
  <si>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</si>
  <si>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</si>
  <si>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</si>
  <si>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</si>
  <si>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</si>
  <si>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</si>
  <si>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</si>
  <si>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</si>
  <si>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</si>
  <si>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</si>
  <si>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</si>
  <si>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</si>
  <si>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</si>
  <si>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</si>
  <si>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</si>
  <si>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</si>
  <si>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</si>
  <si>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</si>
  <si>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</si>
  <si>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</si>
  <si>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</si>
  <si>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</si>
  <si>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</si>
  <si>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</si>
  <si>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</si>
  <si>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</si>
  <si>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</si>
  <si>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</si>
  <si>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</si>
  <si>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</si>
  <si>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</si>
  <si>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</si>
  <si>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</si>
  <si>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</si>
  <si>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</si>
  <si>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</si>
  <si>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</si>
  <si>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</si>
  <si>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</si>
  <si>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</si>
  <si>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</si>
  <si>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</si>
  <si>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</si>
  <si>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</si>
  <si>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</si>
  <si>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</si>
  <si>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</si>
  <si>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</si>
  <si>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</si>
  <si>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</si>
  <si>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</si>
  <si>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</si>
  <si>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</si>
  <si>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</si>
  <si>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</si>
  <si>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</si>
  <si>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</si>
  <si>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</si>
  <si>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</si>
  <si>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</si>
  <si>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</si>
  <si>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</si>
  <si>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</si>
  <si>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</si>
  <si>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</si>
  <si>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</si>
  <si>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</si>
  <si>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</si>
  <si>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</si>
  <si>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</si>
  <si>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</si>
  <si>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</si>
  <si>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</si>
  <si>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</si>
  <si>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</si>
  <si>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</si>
  <si>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</si>
  <si>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</si>
  <si>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</si>
  <si>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</si>
  <si>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</si>
  <si>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</si>
  <si>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</si>
  <si>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</si>
  <si>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</si>
  <si>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</si>
  <si>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</si>
  <si>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</si>
  <si>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</si>
  <si>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</si>
  <si>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</si>
  <si>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</si>
  <si>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</si>
  <si>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</si>
  <si>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</si>
  <si>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</si>
  <si>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</si>
  <si>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</si>
  <si>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</si>
  <si>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</si>
  <si>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</si>
  <si>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</si>
  <si>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</si>
  <si>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</si>
  <si>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</si>
  <si>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</si>
  <si>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</si>
  <si>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</si>
  <si>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</si>
  <si>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</si>
  <si>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</si>
  <si>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</si>
  <si>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</si>
  <si>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</si>
  <si>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</si>
  <si>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</si>
  <si>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</si>
  <si>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</si>
  <si>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</si>
  <si>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</si>
  <si>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</si>
  <si>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</si>
  <si>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</si>
  <si>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</si>
  <si>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</si>
  <si>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</si>
  <si>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</si>
  <si>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</si>
  <si>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</si>
  <si>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</si>
  <si>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</si>
  <si>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</si>
  <si>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</si>
  <si>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</si>
  <si>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</si>
  <si>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</si>
  <si>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</si>
  <si>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</si>
  <si>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</si>
  <si>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</si>
  <si>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</si>
  <si>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</si>
  <si>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</si>
  <si>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</si>
  <si>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</si>
  <si>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</si>
  <si>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</si>
  <si>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</si>
  <si>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</si>
  <si>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</si>
  <si>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</si>
  <si>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</si>
  <si>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</si>
  <si>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</si>
  <si>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</si>
  <si>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</si>
  <si>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</si>
  <si>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</si>
  <si>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</si>
  <si>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</si>
  <si>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</si>
  <si>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</si>
  <si>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</si>
  <si>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</si>
  <si>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</si>
  <si>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</si>
  <si>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</si>
  <si>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</si>
  <si>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</si>
  <si>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</si>
  <si>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</si>
  <si>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</si>
  <si>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</si>
  <si>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</si>
  <si>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</si>
  <si>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</si>
  <si>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</si>
  <si>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</si>
  <si>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</si>
  <si>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</si>
  <si>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</si>
  <si>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</si>
  <si>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</si>
  <si>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</si>
  <si>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</si>
  <si>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</si>
  <si>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</si>
  <si>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</si>
  <si>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</si>
  <si>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</si>
  <si>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</si>
  <si>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</si>
  <si>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</si>
  <si>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</si>
  <si>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</si>
  <si>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</si>
  <si>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</si>
  <si>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</si>
  <si>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</si>
  <si>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</si>
  <si>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</si>
  <si>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</si>
  <si>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</si>
  <si>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</si>
  <si>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</si>
  <si>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</si>
  <si>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</si>
  <si>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</si>
  <si>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</si>
  <si>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</si>
  <si>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</si>
  <si>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</si>
  <si>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</si>
  <si>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</si>
  <si>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</si>
  <si>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</si>
  <si>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</si>
  <si>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</si>
  <si>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</si>
  <si>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</si>
  <si>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</si>
  <si>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</si>
  <si>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</si>
  <si>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</si>
  <si>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</si>
  <si>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</si>
  <si>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</si>
  <si>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</si>
  <si>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</si>
  <si>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</si>
  <si>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</si>
  <si>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</si>
  <si>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</si>
  <si>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</si>
  <si>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</si>
  <si>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</si>
  <si>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</si>
  <si>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</si>
  <si>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</si>
  <si>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</si>
  <si>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</si>
  <si>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</si>
  <si>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</si>
  <si>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</si>
  <si>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</si>
  <si>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</si>
  <si>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</si>
  <si>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</si>
  <si>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</si>
  <si>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</si>
  <si>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</si>
  <si>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</si>
  <si>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</si>
  <si>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</si>
  <si>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</si>
  <si>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</si>
  <si>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</si>
  <si>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</si>
  <si>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</si>
  <si>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</si>
  <si>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</si>
  <si>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</si>
  <si>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</si>
  <si>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</si>
  <si>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</si>
  <si>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</si>
  <si>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</si>
  <si>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</si>
  <si>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</si>
  <si>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</si>
  <si>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</si>
  <si>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</si>
  <si>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</si>
  <si>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</si>
  <si>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</si>
  <si>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</si>
  <si>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</si>
  <si>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</si>
  <si>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</si>
  <si>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</si>
  <si>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</si>
  <si>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</si>
  <si>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</si>
  <si>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</si>
  <si>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</si>
  <si>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</si>
  <si>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</si>
  <si>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</si>
  <si>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</si>
  <si>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</si>
  <si>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</si>
  <si>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</si>
  <si>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</si>
  <si>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</si>
  <si>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</si>
  <si>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</si>
  <si>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</si>
  <si>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</si>
  <si>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</si>
  <si>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</si>
  <si>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</si>
  <si>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</si>
  <si>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</si>
  <si>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</si>
  <si>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</si>
  <si>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</si>
  <si>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</si>
  <si>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</si>
  <si>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</si>
  <si>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</si>
  <si>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</si>
  <si>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</si>
  <si>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</si>
  <si>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</si>
  <si>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</si>
  <si>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</si>
  <si>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</si>
  <si>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</si>
  <si>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</si>
  <si>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</si>
  <si>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</si>
  <si>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</si>
  <si>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</si>
  <si>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</si>
  <si>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</si>
  <si>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</si>
  <si>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</si>
  <si>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</si>
  <si>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</si>
  <si>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</si>
  <si>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</si>
  <si>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</si>
  <si>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</si>
  <si>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</si>
  <si>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</si>
  <si>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</si>
  <si>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</si>
  <si>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</si>
  <si>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</si>
  <si>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</si>
  <si>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</si>
  <si>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</si>
  <si>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</si>
  <si>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</si>
  <si>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</si>
  <si>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</si>
  <si>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</si>
  <si>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</si>
  <si>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</si>
  <si>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</si>
  <si>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</si>
  <si>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</si>
  <si>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</si>
  <si>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</si>
  <si>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</si>
  <si>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</si>
  <si>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</si>
  <si>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</si>
  <si>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</si>
  <si>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</si>
  <si>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</si>
  <si>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</si>
  <si>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</si>
  <si>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</si>
  <si>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</si>
  <si>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</si>
  <si>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</si>
  <si>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</si>
  <si>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</si>
  <si>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</si>
  <si>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</si>
  <si>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</si>
  <si>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</si>
  <si>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</si>
  <si>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</si>
  <si>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</si>
  <si>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</si>
  <si>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</si>
  <si>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</si>
  <si>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</si>
  <si>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</si>
  <si>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</si>
  <si>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</si>
  <si>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</si>
  <si>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</si>
  <si>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</si>
  <si>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</si>
  <si>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</si>
  <si>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</si>
  <si>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</si>
  <si>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</si>
  <si>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</si>
  <si>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</si>
  <si>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</si>
  <si>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</si>
  <si>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</si>
  <si>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</si>
  <si>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</si>
  <si>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</si>
  <si>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</si>
  <si>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</si>
  <si>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</si>
  <si>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</si>
  <si>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</si>
  <si>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</si>
  <si>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</si>
  <si>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</si>
  <si>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</si>
  <si>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</si>
  <si>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</si>
  <si>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</si>
  <si>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</si>
  <si>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</si>
  <si>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</si>
  <si>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</si>
  <si>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</si>
  <si>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</si>
  <si>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</si>
  <si>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</si>
  <si>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</si>
  <si>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</si>
  <si>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</si>
  <si>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</si>
  <si>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</si>
  <si>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</si>
  <si>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</si>
  <si>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</si>
  <si>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</si>
  <si>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</si>
  <si>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</si>
  <si>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</si>
  <si>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</si>
  <si>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</si>
  <si>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</si>
  <si>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</si>
  <si>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</si>
  <si>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</si>
  <si>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</si>
  <si>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</si>
  <si>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</si>
  <si>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</si>
  <si>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</si>
  <si>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</si>
  <si>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</si>
  <si>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</si>
  <si>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</si>
  <si>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</si>
  <si>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</si>
  <si>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</si>
  <si>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</si>
  <si>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</si>
  <si>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</si>
  <si>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</si>
  <si>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</si>
  <si>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</si>
  <si>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</si>
  <si>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</si>
  <si>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</si>
  <si>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</si>
  <si>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</si>
  <si>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</si>
  <si>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</si>
  <si>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</si>
  <si>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</si>
  <si>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</si>
  <si>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</si>
  <si>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</si>
  <si>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</si>
  <si>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</si>
  <si>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</si>
  <si>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</si>
  <si>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</si>
  <si>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</si>
  <si>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</si>
  <si>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</si>
  <si>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</si>
  <si>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</si>
  <si>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</si>
  <si>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</si>
  <si>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</si>
  <si>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</si>
  <si>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</si>
  <si>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</si>
  <si>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</si>
  <si>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</si>
  <si>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</si>
  <si>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</si>
  <si>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</si>
  <si>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</si>
  <si>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</si>
  <si>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</si>
  <si>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</si>
  <si>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</si>
  <si>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</si>
  <si>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</si>
  <si>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</si>
  <si>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</si>
  <si>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</si>
  <si>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</si>
  <si>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</si>
  <si>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</si>
  <si>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</si>
  <si>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</si>
  <si>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</si>
  <si>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</si>
  <si>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</si>
  <si>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</si>
  <si>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</si>
  <si>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</si>
  <si>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</si>
  <si>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</si>
  <si>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</si>
  <si>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</si>
  <si>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</si>
  <si>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</si>
  <si>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</si>
  <si>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</si>
  <si>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</si>
  <si>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</si>
  <si>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</si>
  <si>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</si>
  <si>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</si>
  <si>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</si>
  <si>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</si>
  <si>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</si>
  <si>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</si>
  <si>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</si>
  <si>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</si>
  <si>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</si>
  <si>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</si>
  <si>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</si>
  <si>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</si>
  <si>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</si>
  <si>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</si>
  <si>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</si>
  <si>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</si>
  <si>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</si>
  <si>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</si>
  <si>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</si>
  <si>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</si>
  <si>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</si>
  <si>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</si>
  <si>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</si>
  <si>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</si>
  <si>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</si>
  <si>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</si>
  <si>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</si>
  <si>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</si>
  <si>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</si>
  <si>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</si>
  <si>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</si>
  <si>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</si>
  <si>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</si>
  <si>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</si>
  <si>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</si>
  <si>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</si>
  <si>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</si>
  <si>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</si>
  <si>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</si>
  <si>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</si>
  <si>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</si>
  <si>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</si>
  <si>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</si>
  <si>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</si>
  <si>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</si>
  <si>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</si>
  <si>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</si>
  <si>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</si>
  <si>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</si>
  <si>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</si>
  <si>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</si>
  <si>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</si>
  <si>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</si>
  <si>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</si>
  <si>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</si>
  <si>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</si>
  <si>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</si>
  <si>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</si>
  <si>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</si>
  <si>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</si>
  <si>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</si>
  <si>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</si>
  <si>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</si>
  <si>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</si>
  <si>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</si>
  <si>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</si>
  <si>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</si>
  <si>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</si>
  <si>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</si>
  <si>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</si>
  <si>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</si>
  <si>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</si>
  <si>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</si>
  <si>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</si>
  <si>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</si>
  <si>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</si>
  <si>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</si>
  <si>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</si>
  <si>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</si>
  <si>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</si>
  <si>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</si>
  <si>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</si>
  <si>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</si>
  <si>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</si>
  <si>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</si>
  <si>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</si>
  <si>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</si>
  <si>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</si>
  <si>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</si>
  <si>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</si>
  <si>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</si>
  <si>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</si>
  <si>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</si>
  <si>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</si>
  <si>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</si>
  <si>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</si>
  <si>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</si>
  <si>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</si>
  <si>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</si>
  <si>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</si>
  <si>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</si>
  <si>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</si>
  <si>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</si>
  <si>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</si>
  <si>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</si>
  <si>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</si>
  <si>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</si>
  <si>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</si>
  <si>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</si>
  <si>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</si>
  <si>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</si>
  <si>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</si>
  <si>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</si>
  <si>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</si>
  <si>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</si>
  <si>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</si>
  <si>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</si>
  <si>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</si>
  <si>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</si>
  <si>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</si>
  <si>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</si>
  <si>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</si>
  <si>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</si>
  <si>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</si>
  <si>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</si>
  <si>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</si>
  <si>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</si>
  <si>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</si>
  <si>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</si>
  <si>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</si>
  <si>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</si>
  <si>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</si>
  <si>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</si>
  <si>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</si>
  <si>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</si>
  <si>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</si>
  <si>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</si>
  <si>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</si>
  <si>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</si>
  <si>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</si>
  <si>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</si>
  <si>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</si>
  <si>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</si>
  <si>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</si>
  <si>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</si>
  <si>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</si>
  <si>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</si>
  <si>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</si>
  <si>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</si>
  <si>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</si>
  <si>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</si>
  <si>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</si>
  <si>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</si>
  <si>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</si>
  <si>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</si>
  <si>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</si>
  <si>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</si>
  <si>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</si>
  <si>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</si>
  <si>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</si>
  <si>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</si>
  <si>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</si>
  <si>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</si>
  <si>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</si>
  <si>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</si>
  <si>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</si>
  <si>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</si>
  <si>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</si>
  <si>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</si>
  <si>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</si>
  <si>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</si>
  <si>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</si>
  <si>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</si>
  <si>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</si>
  <si>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</si>
  <si>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</si>
  <si>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</si>
  <si>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</si>
  <si>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</si>
  <si>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</si>
  <si>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</si>
  <si>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</si>
  <si>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</si>
  <si>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</si>
  <si>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</si>
  <si>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</si>
  <si>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</si>
  <si>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</si>
  <si>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</si>
  <si>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</si>
  <si>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</si>
  <si>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</si>
  <si>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</si>
  <si>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</si>
  <si>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</si>
  <si>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</si>
  <si>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</si>
  <si>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</si>
  <si>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</si>
  <si>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</si>
  <si>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</si>
  <si>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</si>
  <si>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</si>
  <si>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</si>
  <si>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</si>
  <si>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</si>
  <si>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</si>
  <si>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</si>
  <si>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</si>
  <si>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</si>
  <si>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</si>
  <si>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</si>
  <si>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</si>
  <si>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</si>
  <si>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</si>
  <si>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</si>
  <si>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</si>
  <si>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</si>
  <si>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</si>
  <si>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</si>
  <si>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</si>
  <si>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</si>
  <si>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</si>
  <si>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</si>
  <si>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</si>
  <si>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</si>
  <si>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</si>
  <si>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</si>
  <si>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</si>
  <si>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</si>
  <si>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</si>
  <si>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</si>
  <si>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</si>
  <si>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</si>
  <si>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</si>
  <si>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</si>
  <si>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</si>
  <si>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</si>
  <si>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</si>
  <si>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</si>
  <si>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</si>
  <si>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</si>
  <si>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</si>
  <si>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</si>
  <si>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</si>
  <si>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</si>
  <si>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</si>
  <si>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</si>
  <si>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</si>
  <si>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</si>
  <si>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</si>
  <si>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</si>
  <si>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</si>
  <si>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</si>
  <si>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</si>
  <si>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</si>
  <si>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</si>
  <si>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</si>
  <si>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</si>
  <si>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</si>
  <si>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</si>
  <si>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</si>
  <si>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</si>
  <si>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</si>
  <si>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</si>
  <si>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</si>
  <si>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</si>
  <si>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</si>
  <si>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</si>
  <si>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</si>
  <si>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</si>
  <si>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</si>
  <si>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</si>
  <si>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</si>
  <si>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</si>
  <si>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</si>
  <si>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</si>
  <si>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</si>
  <si>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</si>
  <si>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</si>
  <si>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</si>
  <si>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</si>
  <si>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</si>
  <si>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</si>
  <si>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</si>
  <si>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</si>
  <si>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</si>
  <si>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</si>
  <si>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</si>
  <si>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</si>
  <si>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</si>
  <si>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</si>
  <si>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</si>
  <si>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</si>
  <si>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</si>
  <si>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</si>
  <si>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</si>
  <si>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</si>
  <si>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</si>
  <si>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</si>
  <si>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</si>
  <si>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</si>
  <si>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</si>
  <si>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</si>
  <si>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</si>
  <si>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</si>
  <si>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</si>
  <si>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</si>
  <si>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</si>
  <si>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</si>
  <si>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</si>
  <si>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</si>
  <si>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</si>
  <si>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</si>
  <si>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</si>
  <si>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</si>
  <si>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</si>
  <si>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</si>
  <si>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</si>
  <si>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</si>
  <si>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</si>
  <si>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</si>
  <si>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</si>
  <si>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</si>
  <si>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</si>
  <si>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</si>
  <si>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</si>
  <si>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</si>
  <si>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</si>
  <si>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</si>
  <si>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</si>
  <si>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</si>
  <si>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</si>
  <si>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</si>
  <si>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</si>
  <si>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</si>
  <si>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</si>
  <si>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</si>
  <si>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</si>
  <si>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</si>
  <si>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</si>
  <si>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</si>
  <si>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</si>
  <si>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</si>
  <si>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</si>
  <si>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</si>
  <si>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</si>
  <si>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</si>
  <si>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</si>
  <si>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</si>
  <si>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</si>
  <si>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</si>
  <si>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</si>
  <si>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</si>
  <si>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</si>
  <si>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</si>
  <si>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</si>
  <si>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</si>
  <si>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</si>
  <si>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</si>
  <si>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</si>
  <si>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</si>
  <si>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</si>
  <si>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</si>
  <si>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</si>
  <si>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</si>
  <si>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</si>
  <si>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</si>
  <si>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</si>
  <si>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</si>
  <si>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</si>
  <si>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</si>
  <si>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</si>
  <si>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</si>
  <si>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</si>
  <si>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</si>
  <si>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</si>
  <si>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</si>
  <si>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</si>
  <si>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</si>
  <si>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</si>
  <si>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</si>
  <si>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</si>
  <si>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</si>
  <si>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</si>
  <si>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</si>
  <si>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</si>
  <si>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</si>
  <si>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</si>
  <si>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</si>
  <si>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</si>
  <si>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</si>
  <si>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</si>
  <si>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</si>
  <si>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</si>
  <si>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</si>
  <si>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</si>
  <si>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</si>
  <si>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</si>
  <si>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</si>
  <si>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</si>
  <si>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</si>
  <si>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</si>
  <si>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</si>
  <si>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</si>
  <si>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</si>
  <si>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</si>
  <si>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</si>
  <si>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</si>
  <si>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</si>
  <si>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</si>
  <si>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</si>
  <si>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</si>
  <si>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</si>
  <si>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</si>
  <si>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</si>
  <si>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</si>
  <si>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</si>
  <si>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</si>
  <si>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</si>
  <si>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</si>
  <si>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</si>
  <si>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</si>
  <si>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</si>
  <si>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</si>
  <si>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</si>
  <si>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</si>
  <si>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</si>
  <si>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</si>
  <si>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</si>
  <si>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</si>
  <si>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</si>
  <si>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</si>
  <si>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</si>
  <si>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</si>
  <si>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</si>
  <si>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</si>
  <si>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</si>
  <si>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</si>
  <si>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</si>
  <si>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</si>
  <si>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</si>
  <si>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</si>
  <si>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</si>
  <si>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</si>
  <si>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</si>
  <si>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</si>
  <si>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</si>
  <si>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</si>
  <si>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</si>
  <si>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</si>
  <si>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</si>
  <si>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</si>
  <si>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</si>
  <si>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</si>
  <si>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</si>
  <si>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</si>
  <si>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</si>
  <si>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</si>
  <si>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</si>
  <si>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</si>
  <si>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</si>
  <si>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</si>
  <si>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</si>
  <si>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</si>
  <si>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</si>
  <si>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</si>
  <si>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</si>
  <si>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</si>
  <si>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</si>
  <si>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</si>
  <si>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</si>
  <si>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</si>
  <si>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</si>
  <si>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</si>
  <si>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</si>
  <si>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</si>
  <si>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</si>
  <si>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</si>
  <si>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</si>
  <si>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</si>
  <si>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</si>
  <si>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</si>
  <si>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</si>
  <si>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</si>
  <si>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</si>
  <si>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</si>
  <si>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</si>
  <si>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</si>
  <si>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</si>
  <si>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</si>
  <si>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</si>
  <si>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</si>
  <si>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</si>
  <si>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</si>
  <si>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</si>
  <si>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</si>
  <si>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</si>
  <si>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</si>
  <si>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</si>
  <si>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</si>
  <si>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</si>
  <si>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</si>
  <si>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</si>
  <si>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</si>
  <si>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</si>
  <si>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</si>
  <si>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</si>
  <si>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</si>
  <si>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</si>
  <si>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</si>
  <si>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</si>
  <si>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</si>
  <si>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</si>
  <si>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</si>
  <si>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</si>
  <si>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</si>
  <si>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</si>
  <si>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</si>
  <si>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</si>
  <si>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</si>
  <si>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</si>
  <si>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</si>
  <si>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</si>
  <si>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</si>
  <si>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</si>
  <si>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</si>
  <si>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</si>
  <si>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</si>
  <si>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</si>
  <si>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</si>
  <si>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</si>
  <si>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</si>
  <si>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</si>
  <si>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</si>
  <si>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</si>
  <si>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</si>
  <si>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</si>
  <si>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</si>
  <si>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</si>
  <si>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</si>
  <si>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</si>
  <si>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</si>
  <si>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</si>
  <si>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</si>
  <si>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</si>
  <si>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</si>
  <si>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</si>
  <si>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</si>
  <si>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</si>
  <si>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</si>
  <si>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</si>
  <si>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</si>
  <si>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</si>
  <si>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</si>
  <si>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</si>
  <si>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</si>
  <si>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</si>
  <si>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</si>
  <si>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</si>
  <si>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</si>
  <si>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</si>
  <si>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</si>
  <si>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</si>
  <si>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</si>
  <si>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</si>
  <si>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</si>
  <si>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</si>
  <si>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</si>
  <si>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</si>
  <si>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</si>
  <si>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</si>
  <si>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</si>
  <si>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</si>
  <si>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</si>
  <si>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</si>
  <si>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</si>
  <si>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</si>
  <si>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</si>
  <si>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</si>
  <si>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</si>
  <si>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</si>
  <si>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</si>
  <si>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</si>
  <si>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</si>
  <si>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</si>
  <si>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</si>
  <si>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</si>
  <si>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</si>
  <si>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</si>
  <si>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</si>
  <si>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</si>
  <si>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</si>
  <si>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</si>
  <si>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</si>
  <si>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</si>
  <si>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</si>
  <si>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</si>
  <si>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</si>
  <si>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</si>
  <si>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</si>
  <si>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</si>
  <si>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</si>
  <si>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</si>
  <si>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</si>
  <si>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</si>
  <si>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</si>
  <si>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</si>
  <si>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</si>
  <si>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</si>
  <si>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</si>
  <si>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</si>
  <si>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</si>
  <si>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</si>
  <si>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</si>
  <si>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</si>
  <si>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</si>
  <si>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</si>
  <si>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</si>
  <si>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</si>
  <si>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</si>
  <si>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</si>
  <si>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</si>
  <si>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</si>
  <si>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</si>
  <si>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</si>
  <si>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</si>
  <si>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</si>
  <si>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</si>
  <si>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</si>
  <si>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</si>
  <si>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</si>
  <si>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</si>
  <si>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</si>
  <si>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</si>
  <si>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</si>
  <si>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</si>
  <si>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</si>
  <si>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</si>
  <si>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</si>
  <si>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</si>
  <si>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</si>
  <si>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</si>
  <si>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</si>
  <si>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</si>
  <si>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</si>
  <si>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</si>
  <si>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</si>
  <si>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</si>
  <si>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</si>
  <si>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</si>
  <si>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</si>
  <si>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</si>
  <si>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</si>
  <si>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</si>
  <si>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</si>
  <si>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</si>
  <si>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</si>
  <si>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</si>
  <si>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</si>
  <si>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</si>
  <si>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</si>
  <si>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</si>
  <si>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</si>
  <si>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</si>
  <si>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</si>
  <si>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</si>
  <si>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</si>
  <si>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</si>
  <si>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</si>
  <si>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</si>
  <si>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</si>
  <si>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</si>
  <si>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</si>
  <si>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</si>
  <si>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</si>
  <si>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</si>
  <si>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</si>
  <si>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</si>
  <si>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</si>
  <si>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</si>
  <si>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</si>
  <si>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</si>
  <si>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</si>
  <si>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</si>
  <si>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</si>
  <si>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</si>
  <si>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</si>
  <si>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</si>
  <si>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</si>
  <si>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</si>
  <si>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</si>
  <si>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</si>
  <si>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</si>
  <si>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</si>
  <si>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</si>
  <si>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</si>
  <si>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</si>
  <si>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</si>
  <si>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</si>
  <si>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</si>
  <si>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</si>
  <si>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</si>
  <si>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</si>
  <si>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</si>
  <si>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</si>
  <si>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</si>
  <si>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</si>
  <si>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</si>
  <si>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</si>
  <si>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</si>
  <si>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</si>
  <si>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</si>
  <si>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</si>
  <si>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</si>
  <si>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</si>
  <si>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</si>
  <si>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</si>
  <si>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</si>
  <si>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</si>
  <si>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</si>
  <si>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</si>
  <si>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</si>
  <si>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</si>
  <si>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</si>
  <si>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</si>
  <si>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</si>
  <si>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</si>
  <si>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</si>
  <si>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</si>
  <si>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</si>
  <si>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</si>
  <si>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</si>
  <si>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</si>
  <si>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</si>
  <si>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</si>
  <si>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</si>
  <si>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</si>
  <si>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</si>
  <si>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</si>
  <si>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</si>
  <si>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</si>
  <si>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</si>
  <si>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</si>
  <si>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</si>
  <si>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</si>
  <si>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</si>
  <si>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</si>
  <si>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</si>
  <si>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</si>
  <si>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</si>
  <si>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</si>
  <si>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</si>
  <si>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</si>
  <si>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</si>
  <si>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</si>
  <si>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</si>
  <si>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</si>
  <si>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</si>
  <si>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</si>
  <si>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</si>
  <si>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</si>
  <si>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</si>
  <si>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</si>
  <si>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</si>
  <si>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</si>
  <si>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</si>
  <si>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</si>
  <si>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</si>
  <si>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</si>
  <si>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</si>
  <si>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</si>
  <si>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</si>
  <si>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</si>
  <si>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</si>
  <si>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</si>
  <si>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</si>
  <si>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</si>
  <si>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</si>
  <si>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</si>
  <si>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</si>
  <si>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</si>
  <si>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</si>
  <si>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</si>
  <si>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</si>
  <si>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</si>
  <si>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</si>
  <si>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</si>
  <si>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</si>
  <si>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</si>
  <si>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</si>
  <si>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</si>
  <si>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</si>
  <si>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</si>
  <si>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</si>
  <si>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</si>
  <si>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</si>
  <si>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</si>
  <si>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</si>
  <si>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</si>
  <si>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</si>
  <si>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</si>
  <si>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</si>
  <si>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</si>
  <si>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</si>
  <si>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</si>
  <si>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</si>
  <si>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</si>
  <si>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</si>
  <si>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</si>
  <si>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</si>
  <si>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</si>
  <si>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</si>
  <si>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</si>
  <si>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</si>
  <si>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</si>
  <si>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</si>
  <si>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</si>
  <si>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</si>
  <si>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</si>
  <si>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</si>
  <si>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</si>
  <si>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</si>
  <si>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</si>
  <si>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</si>
  <si>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</si>
  <si>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</si>
  <si>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</si>
  <si>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</si>
  <si>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</si>
  <si>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</si>
  <si>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</si>
  <si>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</si>
  <si>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</si>
  <si>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</si>
  <si>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</si>
  <si>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</si>
  <si>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</si>
  <si>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</si>
  <si>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</si>
  <si>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</si>
  <si>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</si>
  <si>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</si>
  <si>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</si>
  <si>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</si>
  <si>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</si>
  <si>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</si>
  <si>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</si>
  <si>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</si>
  <si>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</si>
  <si>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</si>
  <si>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</si>
  <si>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</si>
  <si>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</si>
  <si>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</si>
  <si>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</si>
  <si>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</si>
  <si>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</si>
  <si>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</si>
  <si>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</si>
  <si>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</si>
  <si>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</si>
  <si>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</si>
  <si>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</si>
  <si>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</si>
  <si>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</si>
  <si>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</si>
  <si>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</si>
  <si>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</si>
  <si>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</si>
  <si>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</si>
  <si>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</si>
  <si>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</si>
  <si>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</si>
  <si>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</si>
  <si>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</si>
  <si>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</si>
  <si>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</si>
  <si>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</si>
  <si>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</si>
  <si>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</si>
  <si>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</si>
  <si>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</si>
  <si>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</si>
  <si>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</si>
  <si>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</si>
  <si>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</si>
  <si>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</si>
  <si>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</si>
  <si>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</si>
  <si>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</si>
  <si>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</si>
  <si>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</si>
  <si>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</si>
  <si>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</si>
  <si>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</si>
  <si>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</si>
  <si>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</si>
  <si>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</si>
  <si>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</si>
  <si>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</si>
  <si>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</si>
  <si>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</si>
  <si>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</si>
  <si>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</si>
  <si>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</si>
  <si>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</si>
  <si>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</si>
  <si>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</si>
  <si>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</si>
  <si>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</si>
  <si>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</si>
  <si>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</si>
  <si>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</si>
  <si>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</si>
  <si>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</si>
  <si>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</si>
  <si>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</si>
  <si>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</si>
  <si>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</si>
  <si>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</si>
  <si>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</si>
  <si>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</si>
  <si>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</si>
  <si>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</si>
  <si>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</si>
  <si>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</si>
  <si>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</si>
  <si>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</si>
  <si>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</si>
  <si>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</si>
  <si>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</si>
  <si>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</si>
  <si>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</si>
  <si>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</si>
  <si>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</si>
  <si>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</si>
  <si>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</si>
  <si>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</si>
  <si>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</si>
  <si>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</si>
  <si>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</si>
  <si>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</si>
  <si>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</si>
  <si>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</si>
  <si>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</si>
  <si>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</si>
  <si>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</si>
  <si>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</si>
  <si>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</si>
  <si>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</si>
  <si>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</si>
  <si>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</si>
  <si>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</si>
  <si>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</si>
  <si>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</si>
  <si>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</si>
  <si>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</si>
  <si>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</si>
  <si>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</si>
  <si>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</si>
  <si>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</si>
  <si>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</si>
  <si>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</si>
  <si>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</si>
  <si>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</si>
  <si>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</si>
  <si>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</si>
  <si>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</si>
  <si>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</si>
  <si>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</si>
  <si>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</si>
  <si>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</si>
  <si>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</si>
  <si>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</si>
  <si>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</si>
  <si>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</si>
  <si>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</si>
  <si>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</si>
  <si>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</si>
  <si>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</si>
  <si>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</si>
  <si>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</si>
  <si>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</si>
  <si>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</si>
  <si>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</si>
  <si>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</si>
  <si>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</si>
  <si>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</si>
  <si>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</si>
  <si>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</si>
  <si>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</si>
  <si>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</si>
  <si>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</si>
  <si>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</si>
  <si>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</si>
  <si>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</si>
  <si>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</si>
  <si>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</si>
  <si>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</si>
  <si>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</si>
  <si>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</si>
  <si>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</si>
  <si>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</si>
  <si>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</si>
  <si>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</si>
  <si>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</si>
  <si>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</si>
  <si>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</si>
  <si>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</si>
  <si>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</si>
  <si>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</si>
  <si>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</si>
  <si>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</si>
  <si>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</si>
  <si>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</si>
  <si>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</si>
  <si>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</si>
  <si>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</si>
  <si>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</si>
  <si>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</si>
  <si>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</si>
  <si>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</si>
  <si>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</si>
  <si>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</si>
  <si>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</si>
  <si>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</si>
  <si>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</si>
  <si>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</si>
  <si>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</si>
  <si>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</si>
  <si>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</si>
  <si>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</si>
  <si>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</si>
  <si>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</si>
  <si>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</si>
  <si>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</si>
  <si>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</si>
  <si>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</si>
  <si>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</si>
  <si>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</si>
  <si>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</si>
  <si>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</si>
  <si>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</si>
  <si>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</si>
  <si>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</si>
  <si>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</si>
  <si>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</si>
  <si>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</si>
  <si>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</si>
  <si>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</si>
  <si>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</si>
  <si>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</si>
  <si>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</si>
  <si>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</si>
  <si>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</si>
  <si>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</si>
  <si>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</si>
  <si>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</si>
  <si>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</si>
  <si>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</si>
  <si>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</si>
  <si>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</si>
  <si>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</si>
  <si>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</si>
  <si>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</si>
  <si>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</si>
  <si>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</si>
  <si>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</si>
  <si>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</si>
  <si>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</si>
  <si>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</si>
  <si>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</si>
  <si>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</si>
  <si>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</si>
  <si>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</si>
  <si>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</si>
  <si>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</si>
  <si>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</si>
  <si>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</si>
  <si>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</si>
  <si>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</si>
  <si>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</si>
  <si>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</si>
  <si>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</si>
  <si>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</si>
  <si>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</si>
  <si>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</si>
  <si>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</si>
  <si>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</si>
  <si>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</si>
  <si>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</si>
  <si>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</si>
  <si>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</si>
  <si>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</si>
  <si>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</si>
  <si>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</si>
  <si>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</si>
  <si>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</si>
  <si>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</si>
  <si>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</si>
  <si>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</si>
  <si>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</si>
  <si>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</si>
  <si>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</si>
  <si>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</si>
  <si>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</si>
  <si>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</si>
  <si>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</si>
  <si>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</si>
  <si>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</si>
  <si>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</si>
  <si>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</si>
  <si>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</si>
  <si>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</si>
  <si>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</si>
  <si>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</si>
  <si>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</si>
  <si>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</si>
  <si>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</si>
  <si>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</si>
  <si>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</si>
  <si>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</si>
  <si>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</si>
  <si>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</si>
  <si>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</si>
  <si>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</si>
  <si>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</si>
  <si>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</si>
  <si>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</si>
  <si>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</si>
  <si>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</si>
  <si>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</si>
  <si>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</si>
  <si>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</si>
  <si>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</si>
  <si>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</si>
  <si>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</si>
  <si>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</si>
  <si>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</si>
  <si>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</si>
  <si>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</si>
  <si>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</si>
  <si>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</si>
  <si>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</si>
  <si>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</si>
  <si>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</si>
  <si>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</si>
  <si>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</si>
  <si>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</si>
  <si>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</si>
  <si>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</si>
  <si>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</si>
  <si>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</si>
  <si>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</si>
  <si>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</si>
  <si>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</si>
  <si>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</si>
  <si>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</si>
  <si>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</si>
  <si>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</si>
  <si>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</si>
  <si>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</si>
  <si>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</si>
  <si>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</si>
  <si>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</si>
  <si>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</si>
  <si>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</si>
  <si>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</si>
  <si>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</si>
  <si>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</si>
  <si>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</si>
  <si>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</si>
  <si>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</si>
  <si>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</si>
  <si>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</si>
  <si>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</si>
  <si>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</si>
  <si>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</si>
  <si>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</si>
  <si>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</si>
  <si>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</si>
  <si>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</si>
  <si>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</si>
  <si>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</si>
  <si>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</si>
  <si>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</si>
  <si>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</si>
  <si>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</si>
  <si>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</si>
  <si>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</si>
  <si>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</si>
  <si>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</si>
  <si>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</si>
  <si>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</si>
  <si>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</si>
  <si>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</si>
  <si>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</si>
  <si>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</si>
  <si>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</si>
  <si>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</si>
  <si>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</si>
  <si>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</si>
  <si>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</si>
  <si>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</si>
  <si>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</si>
  <si>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</si>
  <si>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</si>
  <si>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</si>
  <si>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</si>
  <si>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</si>
  <si>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</si>
  <si>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</si>
  <si>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</si>
  <si>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</si>
  <si>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</si>
  <si>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</si>
  <si>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</si>
  <si>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</si>
  <si>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</si>
  <si>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</si>
  <si>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</si>
  <si>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</si>
  <si>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</si>
  <si>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</si>
  <si>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</si>
  <si>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</si>
  <si>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</si>
  <si>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</si>
  <si>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</si>
  <si>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</si>
  <si>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</si>
  <si>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</si>
  <si>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</si>
  <si>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</si>
  <si>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</si>
  <si>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</si>
  <si>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</si>
  <si>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</si>
  <si>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</si>
  <si>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</si>
  <si>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</si>
  <si>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</si>
  <si>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</si>
  <si>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</si>
  <si>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</si>
  <si>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</si>
  <si>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</si>
  <si>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</si>
  <si>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</si>
  <si>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</si>
  <si>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</si>
  <si>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</si>
  <si>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</si>
  <si>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</si>
  <si>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</si>
  <si>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</si>
  <si>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</si>
  <si>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</si>
  <si>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</si>
  <si>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</si>
  <si>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</si>
  <si>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</si>
  <si>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</si>
  <si>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</si>
  <si>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</si>
  <si>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</si>
  <si>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</si>
  <si>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</si>
  <si>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</si>
  <si>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</si>
  <si>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</si>
  <si>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</si>
  <si>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</si>
  <si>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</si>
  <si>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</si>
  <si>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</si>
  <si>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</si>
  <si>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</si>
  <si>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</si>
  <si>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</si>
  <si>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</si>
  <si>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</si>
  <si>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</si>
  <si>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</si>
  <si>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</si>
  <si>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</si>
  <si>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</si>
  <si>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</si>
  <si>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</si>
  <si>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</si>
  <si>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</si>
  <si>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</si>
  <si>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</si>
  <si>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</si>
  <si>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</si>
  <si>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</si>
  <si>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</si>
  <si>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</si>
  <si>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</si>
  <si>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</si>
  <si>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</si>
  <si>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</si>
  <si>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</si>
  <si>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</si>
  <si>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</si>
  <si>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</si>
  <si>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</si>
  <si>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</si>
  <si>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</si>
  <si>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</si>
  <si>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</si>
  <si>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</si>
  <si>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</si>
  <si>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</si>
  <si>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</si>
  <si>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</si>
  <si>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</si>
  <si>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</si>
  <si>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</si>
  <si>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</si>
  <si>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</si>
  <si>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</si>
  <si>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</si>
  <si>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</si>
  <si>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</si>
  <si>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</si>
  <si>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</si>
  <si>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</si>
  <si>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</si>
  <si>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</si>
  <si>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</si>
  <si>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</si>
  <si>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</si>
  <si>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</si>
  <si>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</si>
  <si>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</si>
  <si>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</si>
  <si>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</si>
  <si>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</si>
  <si>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</si>
  <si>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</si>
  <si>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</si>
  <si>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</si>
  <si>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</si>
  <si>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</si>
  <si>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</si>
  <si>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</si>
  <si>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</si>
  <si>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</si>
  <si>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</si>
  <si>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</si>
  <si>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</si>
  <si>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</si>
  <si>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</si>
  <si>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</si>
  <si>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</si>
  <si>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</si>
  <si>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</si>
  <si>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</si>
  <si>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</si>
  <si>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</si>
  <si>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</si>
  <si>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</si>
  <si>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</si>
  <si>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</si>
  <si>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</si>
  <si>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</si>
  <si>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</si>
  <si>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</si>
  <si>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</si>
  <si>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</si>
  <si>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</si>
  <si>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</si>
  <si>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</si>
  <si>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</si>
  <si>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</si>
  <si>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</si>
  <si>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</si>
  <si>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</si>
  <si>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</si>
  <si>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</si>
  <si>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</si>
  <si>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</si>
  <si>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</si>
  <si>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</si>
  <si>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</si>
  <si>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</si>
  <si>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</si>
  <si>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</si>
  <si>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</si>
  <si>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</si>
  <si>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</si>
  <si>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</si>
  <si>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</si>
  <si>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</si>
  <si>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</si>
  <si>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</si>
  <si>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</si>
  <si>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</si>
  <si>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</si>
  <si>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</si>
  <si>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</si>
  <si>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</si>
  <si>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</si>
  <si>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</si>
  <si>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</si>
  <si>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</si>
  <si>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</si>
  <si>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</si>
  <si>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</si>
  <si>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</si>
  <si>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</si>
  <si>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</si>
  <si>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</si>
  <si>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</si>
  <si>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</si>
  <si>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</si>
  <si>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</si>
  <si>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</si>
  <si>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</si>
  <si>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</si>
  <si>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</si>
  <si>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</si>
  <si>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</si>
  <si>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</si>
  <si>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</si>
  <si>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</si>
  <si>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</si>
  <si>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</si>
  <si>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</si>
  <si>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</si>
  <si>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</si>
  <si>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</si>
  <si>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</si>
  <si>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</si>
  <si>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</si>
  <si>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</si>
  <si>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</si>
  <si>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</si>
  <si>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</si>
  <si>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</si>
  <si>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</si>
  <si>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</si>
  <si>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</si>
  <si>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</si>
  <si>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</si>
  <si>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</si>
  <si>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</si>
  <si>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</si>
  <si>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</si>
  <si>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</si>
  <si>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</si>
  <si>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</si>
  <si>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</si>
  <si>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</si>
  <si>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</si>
  <si>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</si>
  <si>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</si>
  <si>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</si>
  <si>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</si>
  <si>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</si>
  <si>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</si>
  <si>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</si>
  <si>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</si>
  <si>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</si>
  <si>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</si>
  <si>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</si>
  <si>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</si>
  <si>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</si>
  <si>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</si>
  <si>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</si>
  <si>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</si>
  <si>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</si>
  <si>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</si>
  <si>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</si>
  <si>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</si>
  <si>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</si>
  <si>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</si>
  <si>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</si>
  <si>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</si>
  <si>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</si>
  <si>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</si>
  <si>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</si>
  <si>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</si>
  <si>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</si>
  <si>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</si>
  <si>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</si>
  <si>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</si>
  <si>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</si>
  <si>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</si>
  <si>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</si>
  <si>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</si>
  <si>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</si>
  <si>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</si>
  <si>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</si>
  <si>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</si>
  <si>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</si>
  <si>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</si>
  <si>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</si>
  <si>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</si>
  <si>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</si>
  <si>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</si>
  <si>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</si>
  <si>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</si>
  <si>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</si>
  <si>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</si>
  <si>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</si>
  <si>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</si>
  <si>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</si>
  <si>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</si>
  <si>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</si>
  <si>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</si>
  <si>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</si>
  <si>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</si>
  <si>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</si>
  <si>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</si>
  <si>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</si>
  <si>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</si>
  <si>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</si>
  <si>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</si>
  <si>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</si>
  <si>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</si>
  <si>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</si>
  <si>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</si>
  <si>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</si>
  <si>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</si>
  <si>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</si>
  <si>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</si>
  <si>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</si>
  <si>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</si>
  <si>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</si>
  <si>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</si>
  <si>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</si>
  <si>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</si>
  <si>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</si>
  <si>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</si>
  <si>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</si>
  <si>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</si>
  <si>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</si>
  <si>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</si>
  <si>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</si>
  <si>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</si>
  <si>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</si>
  <si>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</si>
  <si>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</si>
  <si>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</si>
  <si>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</si>
  <si>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</si>
  <si>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</si>
  <si>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</si>
  <si>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</si>
  <si>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</si>
  <si>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</si>
  <si>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</si>
  <si>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</si>
  <si>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</si>
  <si>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</si>
  <si>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</si>
  <si>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</si>
  <si>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</si>
  <si>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</si>
  <si>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</si>
  <si>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</si>
  <si>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</si>
  <si>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</si>
  <si>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</si>
  <si>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</si>
  <si>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</si>
  <si>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</si>
  <si>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</si>
  <si>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</si>
  <si>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</si>
  <si>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</si>
  <si>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</si>
  <si>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</si>
  <si>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</si>
  <si>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</si>
  <si>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</si>
  <si>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</si>
  <si>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</si>
  <si>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</si>
  <si>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</si>
  <si>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</si>
  <si>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</si>
  <si>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</si>
  <si>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</si>
  <si>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</si>
  <si>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</si>
  <si>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</si>
  <si>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</si>
  <si>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</si>
  <si>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</si>
  <si>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</si>
  <si>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</si>
  <si>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</si>
  <si>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</si>
  <si>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</si>
  <si>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</si>
  <si>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</si>
  <si>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</si>
  <si>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</si>
  <si>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</si>
  <si>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</si>
  <si>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</si>
  <si>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</si>
  <si>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</si>
  <si>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</si>
  <si>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</si>
  <si>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</si>
  <si>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</si>
  <si>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</si>
  <si>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</si>
  <si>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</si>
  <si>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</si>
  <si>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</si>
  <si>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</si>
  <si>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</si>
  <si>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</si>
  <si>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</si>
  <si>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</si>
  <si>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</si>
  <si>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</si>
  <si>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</si>
  <si>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</si>
  <si>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</si>
  <si>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</si>
  <si>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</si>
  <si>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</si>
  <si>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</si>
  <si>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</si>
  <si>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</si>
  <si>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</si>
  <si>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</si>
  <si>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</si>
  <si>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</si>
  <si>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</si>
  <si>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</si>
  <si>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</si>
  <si>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</si>
  <si>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</si>
  <si>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</si>
  <si>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</si>
  <si>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</si>
  <si>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</si>
  <si>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</si>
  <si>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</si>
  <si>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</si>
  <si>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</si>
  <si>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</si>
  <si>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</si>
  <si>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</si>
  <si>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</si>
  <si>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</si>
  <si>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</si>
  <si>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</si>
  <si>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</si>
  <si>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</si>
  <si>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</si>
  <si>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</si>
  <si>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</si>
  <si>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</si>
  <si>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</si>
  <si>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</si>
  <si>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</si>
  <si>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</si>
  <si>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</si>
  <si>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</si>
  <si>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</si>
  <si>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</si>
  <si>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</si>
  <si>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</si>
  <si>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</si>
  <si>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</si>
  <si>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</si>
  <si>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</si>
  <si>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</si>
  <si>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</si>
  <si>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</si>
  <si>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</si>
  <si>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</si>
  <si>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</si>
  <si>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</si>
  <si>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</si>
  <si>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</si>
  <si>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</si>
  <si>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</si>
  <si>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</si>
  <si>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</si>
  <si>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</si>
  <si>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</si>
  <si>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</si>
  <si>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</si>
  <si>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</si>
  <si>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</si>
  <si>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</si>
  <si>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</si>
  <si>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</si>
  <si>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</si>
  <si>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</si>
  <si>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</si>
  <si>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</si>
  <si>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</si>
  <si>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</si>
  <si>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</si>
  <si>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</si>
  <si>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</si>
  <si>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</si>
  <si>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</si>
  <si>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</si>
  <si>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</si>
  <si>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</si>
  <si>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</si>
  <si>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</si>
  <si>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</si>
  <si>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</si>
  <si>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</si>
  <si>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</si>
  <si>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</si>
  <si>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</si>
  <si>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</si>
  <si>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</si>
  <si>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</si>
  <si>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</si>
  <si>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</si>
  <si>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</si>
  <si>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</si>
  <si>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</si>
  <si>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</si>
  <si>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</si>
  <si>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</si>
  <si>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</si>
  <si>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</si>
  <si>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</si>
  <si>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</si>
  <si>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</si>
  <si>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</si>
  <si>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</si>
  <si>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</si>
  <si>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</si>
  <si>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</si>
  <si>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</si>
  <si>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</si>
  <si>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</si>
  <si>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</si>
  <si>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</si>
  <si>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</si>
  <si>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</si>
  <si>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</si>
  <si>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</si>
  <si>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</si>
  <si>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</si>
  <si>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</si>
  <si>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</si>
  <si>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</si>
  <si>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</si>
  <si>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</si>
  <si>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</si>
  <si>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</si>
  <si>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</si>
  <si>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</si>
  <si>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</si>
  <si>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</si>
  <si>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</si>
  <si>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</si>
  <si>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</si>
  <si>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</si>
  <si>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</si>
  <si>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</si>
  <si>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</si>
  <si>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</si>
  <si>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</si>
  <si>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</si>
  <si>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</si>
  <si>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</si>
  <si>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</si>
  <si>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</si>
  <si>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</si>
  <si>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</si>
  <si>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</si>
  <si>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</si>
  <si>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</si>
  <si>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</si>
  <si>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</si>
  <si>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</si>
  <si>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</si>
  <si>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</si>
  <si>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</si>
  <si>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</si>
  <si>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</si>
  <si>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</si>
  <si>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</si>
  <si>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</si>
  <si>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</si>
  <si>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</si>
  <si>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</si>
  <si>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</si>
  <si>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</si>
  <si>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</si>
  <si>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</si>
  <si>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</si>
  <si>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</si>
  <si>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</si>
  <si>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</si>
  <si>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</si>
  <si>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</si>
  <si>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</si>
  <si>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</si>
  <si>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</si>
  <si>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</si>
  <si>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</si>
  <si>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</si>
  <si>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</si>
  <si>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</si>
  <si>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</si>
  <si>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</si>
  <si>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</si>
  <si>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</si>
  <si>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</si>
  <si>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</si>
  <si>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</si>
  <si>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</si>
  <si>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</si>
  <si>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</si>
  <si>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</si>
  <si>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</si>
  <si>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</si>
  <si>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</si>
  <si>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</si>
  <si>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</si>
  <si>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</si>
  <si>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</si>
  <si>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</si>
  <si>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</si>
  <si>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</si>
  <si>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</si>
  <si>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</si>
  <si>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</si>
  <si>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</si>
  <si>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</si>
  <si>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</si>
  <si>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</si>
  <si>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</si>
  <si>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</si>
  <si>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</si>
  <si>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</si>
  <si>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</si>
  <si>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</si>
  <si>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</si>
  <si>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</si>
  <si>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</si>
  <si>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</si>
  <si>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</si>
  <si>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</si>
  <si>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</si>
  <si>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</si>
  <si>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</si>
  <si>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</si>
  <si>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</si>
  <si>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</si>
  <si>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</si>
  <si>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</si>
  <si>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</si>
  <si>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</si>
  <si>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</si>
  <si>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</si>
  <si>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</si>
  <si>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</si>
  <si>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</si>
  <si>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</si>
  <si>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</si>
  <si>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</si>
  <si>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</si>
  <si>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</si>
  <si>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</si>
  <si>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</si>
  <si>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</si>
  <si>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</si>
  <si>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</si>
  <si>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</si>
  <si>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</si>
  <si>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</si>
  <si>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</si>
  <si>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</si>
  <si>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</si>
  <si>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</si>
  <si>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</si>
  <si>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</si>
  <si>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</si>
  <si>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</si>
  <si>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</si>
  <si>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</si>
  <si>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</si>
  <si>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</si>
  <si>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</si>
  <si>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</si>
  <si>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</si>
  <si>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</si>
  <si>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</si>
  <si>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</si>
  <si>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</si>
  <si>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</si>
  <si>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</si>
  <si>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</si>
  <si>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</si>
  <si>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</si>
  <si>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</si>
  <si>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</si>
  <si>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</si>
  <si>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</si>
  <si>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</si>
  <si>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</si>
  <si>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</si>
  <si>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</si>
  <si>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</si>
  <si>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</si>
  <si>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</si>
  <si>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</si>
  <si>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</si>
  <si>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</si>
  <si>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</si>
  <si>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</si>
  <si>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</si>
  <si>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</si>
  <si>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</si>
  <si>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</si>
  <si>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</si>
  <si>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</si>
  <si>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</si>
  <si>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</si>
  <si>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</si>
  <si>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</si>
  <si>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</si>
  <si>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</si>
  <si>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</si>
  <si>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</si>
  <si>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</si>
  <si>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</si>
  <si>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</si>
  <si>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</si>
  <si>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</si>
  <si>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</si>
  <si>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</si>
  <si>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</si>
  <si>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</si>
  <si>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</si>
  <si>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</si>
  <si>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</si>
  <si>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</si>
  <si>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</si>
  <si>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</si>
  <si>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</si>
  <si>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</si>
  <si>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</si>
  <si>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</si>
  <si>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</si>
  <si>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</si>
  <si>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</si>
  <si>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</si>
  <si>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</si>
  <si>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</si>
  <si>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</si>
  <si>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</si>
  <si>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</si>
  <si>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</si>
  <si>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</si>
  <si>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</si>
  <si>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</si>
  <si>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</si>
  <si>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</si>
  <si>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</si>
  <si>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</si>
  <si>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</si>
  <si>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</si>
  <si>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</si>
  <si>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</si>
  <si>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</si>
  <si>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</si>
  <si>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</si>
  <si>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</si>
  <si>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</si>
  <si>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</si>
  <si>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</si>
  <si>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</si>
  <si>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</si>
  <si>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</si>
  <si>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</si>
  <si>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</si>
  <si>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</si>
  <si>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</si>
  <si>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</si>
  <si>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</si>
  <si>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</si>
  <si>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</si>
  <si>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</si>
  <si>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</si>
  <si>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</si>
  <si>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</si>
  <si>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</si>
  <si>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</si>
  <si>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</si>
  <si>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</si>
  <si>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</si>
  <si>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</si>
  <si>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</si>
  <si>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</si>
  <si>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</si>
  <si>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</si>
  <si>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</si>
  <si>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</si>
  <si>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</si>
  <si>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</si>
  <si>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</si>
  <si>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</si>
  <si>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</si>
  <si>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</si>
  <si>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</si>
  <si>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</si>
  <si>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</si>
  <si>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</si>
  <si>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</si>
  <si>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</si>
  <si>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</si>
  <si>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</si>
  <si>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</si>
  <si>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</si>
  <si>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</si>
  <si>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</si>
  <si>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</si>
  <si>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</si>
  <si>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</si>
  <si>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</si>
  <si>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</si>
  <si>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</si>
  <si>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</si>
  <si>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</si>
  <si>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</si>
  <si>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</si>
  <si>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</si>
  <si>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</si>
  <si>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</si>
  <si>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</si>
  <si>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</si>
  <si>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</si>
  <si>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</si>
  <si>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</si>
  <si>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</si>
  <si>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</si>
  <si>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</si>
  <si>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</si>
  <si>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</si>
  <si>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</si>
  <si>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</si>
  <si>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</si>
  <si>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</si>
  <si>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</si>
  <si>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</si>
  <si>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</si>
  <si>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</si>
  <si>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</si>
  <si>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</si>
  <si>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</si>
  <si>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</si>
  <si>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</si>
  <si>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</si>
  <si>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</si>
  <si>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</si>
  <si>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</si>
  <si>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</si>
  <si>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</si>
  <si>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</si>
  <si>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</si>
  <si>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</si>
  <si>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</si>
  <si>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</si>
  <si>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</si>
  <si>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</si>
  <si>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</si>
  <si>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</si>
  <si>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</si>
  <si>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</si>
  <si>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</si>
  <si>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</si>
  <si>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</si>
  <si>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</si>
  <si>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</si>
  <si>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</si>
  <si>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</si>
  <si>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</si>
  <si>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</si>
  <si>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</si>
  <si>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</si>
  <si>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</si>
  <si>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</si>
  <si>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</si>
  <si>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</si>
  <si>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</si>
  <si>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</si>
  <si>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</si>
  <si>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</si>
  <si>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</si>
  <si>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</si>
  <si>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</si>
  <si>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</si>
  <si>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</si>
  <si>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</si>
  <si>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</si>
  <si>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</si>
  <si>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</si>
  <si>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</si>
  <si>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</si>
  <si>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</si>
  <si>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</si>
  <si>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</si>
  <si>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</si>
  <si>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</si>
  <si>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</si>
  <si>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</si>
  <si>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</si>
  <si>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</si>
  <si>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</si>
  <si>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</si>
  <si>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</si>
  <si>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</si>
  <si>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</si>
  <si>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</si>
  <si>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</si>
  <si>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</si>
  <si>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</si>
  <si>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</si>
  <si>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</si>
  <si>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</si>
  <si>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</si>
  <si>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</si>
  <si>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</si>
  <si>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</si>
  <si>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</si>
  <si>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</si>
  <si>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</si>
  <si>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</si>
  <si>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</si>
  <si>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</si>
  <si>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</si>
  <si>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</si>
  <si>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</si>
  <si>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</si>
  <si>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</si>
  <si>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</si>
  <si>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</si>
  <si>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</si>
  <si>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</si>
  <si>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</si>
  <si>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</si>
  <si>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</si>
  <si>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</si>
  <si>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</si>
  <si>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</si>
  <si>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</si>
  <si>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</si>
  <si>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</si>
  <si>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</si>
  <si>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</si>
  <si>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</si>
  <si>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</si>
  <si>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</si>
  <si>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</si>
  <si>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</si>
  <si>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</si>
  <si>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</si>
  <si>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</si>
  <si>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</si>
  <si>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</si>
  <si>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</si>
  <si>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</si>
  <si>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</si>
  <si>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</si>
  <si>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</si>
  <si>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</si>
  <si>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</si>
  <si>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</si>
  <si>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</si>
  <si>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</si>
  <si>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</si>
  <si>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</si>
  <si>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</si>
  <si>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</si>
  <si>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</si>
  <si>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</si>
  <si>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</si>
  <si>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</si>
  <si>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</si>
  <si>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</si>
  <si>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</si>
  <si>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</si>
  <si>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</si>
  <si>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</si>
  <si>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</si>
  <si>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</si>
  <si>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</si>
  <si>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</si>
  <si>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</si>
  <si>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</si>
  <si>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</si>
  <si>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</si>
  <si>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</si>
  <si>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</si>
  <si>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</si>
  <si>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</si>
  <si>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</si>
  <si>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</si>
  <si>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</si>
  <si>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</si>
  <si>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</si>
  <si>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</si>
  <si>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</si>
  <si>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</si>
  <si>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</si>
  <si>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</si>
  <si>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</si>
  <si>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</si>
  <si>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</si>
  <si>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</si>
  <si>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</si>
  <si>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</si>
  <si>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</si>
  <si>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</si>
  <si>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</si>
  <si>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</si>
  <si>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</si>
  <si>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</si>
  <si>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</si>
  <si>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</si>
  <si>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</si>
  <si>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</si>
  <si>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</si>
  <si>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</si>
  <si>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</si>
  <si>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</si>
  <si>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</si>
  <si>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</si>
  <si>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</si>
  <si>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</si>
  <si>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</si>
  <si>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</si>
  <si>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</si>
  <si>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</si>
  <si>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</si>
  <si>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</si>
  <si>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</si>
  <si>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</si>
  <si>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</si>
  <si>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</si>
  <si>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</si>
  <si>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</si>
  <si>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</si>
  <si>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</si>
  <si>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</si>
  <si>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</si>
  <si>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</si>
  <si>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</si>
  <si>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</si>
  <si>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</si>
  <si>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</si>
  <si>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</si>
  <si>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</si>
  <si>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</si>
  <si>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</si>
  <si>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</si>
  <si>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</si>
  <si>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</si>
  <si>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</si>
  <si>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</si>
  <si>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</si>
  <si>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</si>
  <si>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</si>
  <si>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</si>
  <si>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</si>
  <si>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</si>
  <si>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</si>
  <si>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</si>
  <si>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</si>
  <si>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</si>
  <si>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</si>
  <si>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</si>
  <si>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</si>
  <si>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</si>
  <si>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</si>
  <si>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</si>
  <si>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</si>
  <si>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</si>
  <si>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</si>
  <si>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</si>
  <si>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</si>
  <si>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</si>
  <si>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</si>
  <si>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</si>
  <si>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</si>
  <si>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</si>
  <si>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</si>
  <si>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</si>
  <si>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</si>
  <si>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</si>
  <si>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</si>
  <si>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</si>
  <si>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</si>
  <si>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</si>
  <si>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</si>
  <si>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</si>
  <si>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</si>
  <si>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</si>
  <si>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</si>
  <si>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</si>
  <si>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</si>
  <si>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</si>
  <si>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</si>
  <si>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</si>
  <si>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</si>
  <si>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</si>
  <si>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</si>
  <si>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</si>
  <si>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</si>
  <si>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</si>
  <si>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</si>
  <si>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</si>
  <si>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</si>
  <si>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</si>
  <si>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</si>
  <si>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</si>
  <si>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</si>
  <si>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</si>
  <si>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</si>
  <si>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</si>
  <si>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</si>
  <si>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</si>
  <si>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</si>
  <si>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</si>
  <si>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</si>
  <si>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</si>
  <si>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</si>
  <si>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</si>
  <si>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</si>
  <si>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</si>
  <si>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</si>
  <si>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</si>
  <si>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</si>
  <si>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</si>
  <si>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</si>
  <si>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</si>
  <si>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</si>
  <si>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</si>
  <si>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</si>
  <si>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</si>
  <si>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</si>
  <si>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</si>
  <si>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</si>
  <si>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</si>
  <si>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</si>
  <si>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</si>
  <si>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</si>
  <si>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</si>
  <si>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</si>
  <si>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</si>
  <si>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</si>
  <si>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</si>
  <si>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</si>
  <si>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</si>
  <si>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</si>
  <si>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</si>
  <si>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</si>
  <si>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</si>
  <si>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</si>
  <si>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</si>
  <si>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</si>
  <si>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</si>
  <si>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</si>
  <si>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</si>
  <si>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</si>
  <si>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</si>
  <si>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</si>
  <si>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</si>
  <si>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</si>
  <si>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</si>
  <si>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</si>
  <si>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</si>
  <si>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</si>
  <si>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</si>
  <si>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</si>
  <si>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</si>
  <si>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</si>
  <si>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</si>
  <si>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</si>
  <si>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</si>
  <si>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</si>
  <si>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</si>
  <si>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</si>
  <si>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</si>
  <si>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</si>
  <si>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</si>
  <si>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</si>
  <si>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</si>
  <si>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</si>
  <si>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</si>
  <si>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</si>
  <si>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</si>
  <si>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</si>
  <si>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</si>
  <si>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</si>
  <si>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</si>
  <si>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</si>
  <si>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</si>
  <si>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</si>
  <si>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</si>
  <si>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</si>
  <si>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</si>
  <si>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</si>
  <si>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</si>
  <si>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</si>
  <si>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</si>
  <si>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</si>
  <si>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</si>
  <si>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</si>
  <si>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</si>
  <si>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</si>
  <si>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</si>
  <si>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</si>
  <si>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</si>
  <si>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</si>
  <si>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</si>
  <si>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</si>
  <si>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</si>
  <si>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</si>
  <si>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</si>
  <si>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</si>
  <si>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</si>
  <si>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</si>
  <si>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</si>
  <si>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</si>
  <si>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</si>
  <si>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</si>
  <si>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</si>
  <si>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</si>
  <si>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</si>
  <si>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</si>
  <si>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</si>
  <si>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</si>
  <si>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</si>
  <si>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</si>
  <si>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</si>
  <si>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</si>
  <si>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</si>
  <si>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</si>
  <si>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</si>
  <si>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</si>
  <si>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</si>
  <si>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</si>
  <si>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</si>
  <si>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</si>
  <si>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</si>
  <si>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</si>
  <si>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</si>
  <si>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</si>
  <si>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</si>
  <si>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</si>
  <si>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</si>
  <si>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</si>
  <si>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</si>
  <si>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</si>
  <si>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</si>
  <si>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</si>
  <si>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</si>
  <si>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</si>
  <si>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</si>
  <si>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</si>
  <si>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</si>
  <si>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</si>
  <si>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</si>
  <si>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</si>
  <si>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</si>
  <si>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</si>
  <si>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</si>
  <si>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</si>
  <si>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</si>
  <si>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</si>
  <si>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</si>
  <si>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</si>
  <si>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</si>
  <si>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</si>
  <si>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</si>
  <si>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</si>
  <si>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</si>
  <si>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</si>
  <si>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</si>
  <si>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</si>
  <si>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</si>
  <si>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</si>
  <si>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</si>
  <si>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</si>
  <si>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</si>
  <si>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</si>
  <si>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</si>
  <si>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</si>
  <si>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</si>
  <si>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</si>
  <si>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</si>
  <si>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</si>
  <si>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</si>
  <si>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</si>
  <si>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</si>
  <si>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</si>
  <si>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</si>
  <si>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</si>
  <si>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</si>
  <si>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</si>
  <si>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</si>
  <si>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</si>
  <si>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</si>
  <si>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</si>
  <si>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</si>
  <si>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</si>
  <si>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</si>
  <si>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</si>
  <si>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</si>
  <si>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</si>
  <si>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</si>
  <si>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</si>
  <si>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</si>
  <si>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</si>
  <si>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</si>
  <si>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</si>
  <si>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</si>
  <si>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</si>
  <si>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</si>
  <si>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</si>
  <si>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</si>
  <si>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</si>
  <si>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</si>
  <si>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</si>
  <si>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</si>
  <si>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</si>
  <si>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</si>
  <si>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</si>
  <si>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</si>
  <si>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</si>
  <si>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</si>
  <si>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</si>
  <si>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</si>
  <si>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</si>
  <si>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</si>
  <si>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</si>
  <si>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</si>
  <si>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</si>
  <si>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</si>
  <si>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</si>
  <si>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</si>
  <si>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</si>
  <si>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</si>
  <si>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</si>
  <si>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</si>
  <si>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</si>
  <si>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</si>
  <si>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</si>
  <si>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</si>
  <si>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</si>
  <si>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</si>
  <si>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</si>
  <si>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</si>
  <si>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</si>
  <si>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</si>
  <si>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</si>
  <si>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</si>
  <si>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</si>
  <si>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</si>
  <si>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</si>
  <si>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</si>
  <si>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</si>
  <si>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</si>
  <si>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</si>
  <si>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</si>
  <si>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</si>
  <si>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</si>
  <si>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</si>
  <si>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</si>
  <si>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</si>
  <si>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</si>
  <si>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</si>
  <si>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</si>
  <si>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</si>
  <si>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</si>
  <si>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</si>
  <si>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</si>
  <si>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</si>
  <si>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</si>
  <si>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</si>
  <si>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</si>
  <si>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</si>
  <si>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</si>
  <si>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</si>
  <si>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</si>
  <si>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</si>
  <si>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</si>
  <si>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</si>
  <si>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</si>
  <si>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</si>
  <si>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</si>
  <si>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</si>
  <si>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</si>
  <si>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</si>
  <si>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</si>
  <si>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</si>
  <si>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</si>
  <si>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</si>
  <si>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</si>
  <si>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</si>
  <si>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</si>
  <si>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</si>
  <si>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</si>
  <si>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</si>
  <si>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</si>
  <si>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</si>
  <si>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</si>
  <si>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</si>
  <si>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</si>
  <si>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</si>
  <si>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</si>
  <si>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</si>
  <si>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</si>
  <si>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</si>
  <si>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</si>
  <si>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</si>
  <si>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</si>
  <si>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</si>
  <si>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</si>
  <si>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</si>
  <si>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</si>
  <si>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</si>
  <si>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</si>
  <si>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</si>
  <si>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</si>
  <si>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</si>
  <si>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</si>
  <si>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</si>
  <si>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</si>
  <si>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</si>
  <si>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</si>
  <si>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</si>
  <si>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</si>
  <si>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</si>
  <si>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</si>
  <si>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</si>
  <si>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</si>
  <si>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</si>
  <si>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</si>
  <si>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</si>
  <si>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</si>
  <si>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</si>
  <si>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</si>
  <si>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</si>
  <si>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</si>
  <si>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</si>
  <si>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</si>
  <si>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</si>
  <si>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</si>
  <si>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</si>
  <si>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</si>
  <si>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</si>
  <si>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</si>
  <si>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</si>
  <si>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</si>
  <si>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</si>
  <si>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</si>
  <si>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</si>
  <si>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</si>
  <si>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</si>
  <si>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</si>
  <si>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</si>
  <si>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</si>
  <si>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</si>
  <si>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</si>
  <si>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</si>
  <si>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</si>
  <si>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</si>
  <si>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</si>
  <si>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</si>
  <si>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</si>
  <si>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</si>
  <si>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</si>
  <si>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</si>
  <si>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</si>
  <si>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</si>
  <si>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</si>
  <si>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</si>
  <si>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</si>
  <si>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</si>
  <si>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</si>
  <si>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</si>
  <si>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</si>
  <si>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</si>
  <si>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</si>
  <si>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</si>
  <si>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</si>
  <si>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</si>
  <si>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</si>
  <si>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</si>
  <si>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</si>
  <si>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</si>
  <si>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</si>
  <si>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</si>
  <si>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</si>
  <si>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</si>
  <si>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</si>
  <si>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</si>
  <si>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</si>
  <si>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</si>
  <si>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</si>
  <si>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</si>
  <si>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</si>
  <si>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</si>
  <si>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</si>
  <si>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</si>
  <si>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</si>
  <si>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</si>
  <si>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</si>
  <si>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</si>
  <si>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</si>
  <si>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</si>
  <si>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</si>
  <si>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</si>
  <si>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</si>
  <si>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</si>
  <si>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</si>
  <si>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</si>
  <si>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</si>
  <si>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</si>
  <si>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</si>
  <si>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</si>
  <si>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</si>
  <si>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</si>
  <si>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</si>
  <si>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</si>
  <si>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</si>
  <si>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</si>
  <si>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</si>
  <si>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</si>
  <si>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</si>
  <si>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</si>
  <si>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</si>
  <si>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</si>
  <si>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</si>
  <si>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</si>
  <si>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</si>
  <si>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</si>
  <si>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</si>
  <si>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</si>
  <si>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</si>
  <si>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</si>
  <si>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</si>
  <si>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</si>
  <si>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</si>
  <si>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</si>
  <si>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</si>
  <si>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</si>
  <si>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</si>
  <si>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</si>
  <si>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</si>
  <si>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</si>
  <si>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</si>
  <si>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</si>
  <si>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</si>
  <si>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</si>
  <si>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</si>
  <si>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</si>
  <si>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</si>
  <si>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</si>
  <si>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</si>
  <si>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</si>
  <si>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</si>
  <si>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</si>
  <si>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</si>
  <si>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</si>
  <si>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</si>
  <si>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</si>
  <si>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</si>
  <si>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</si>
  <si>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</si>
  <si>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</si>
  <si>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</si>
  <si>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</si>
  <si>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</si>
  <si>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</si>
  <si>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</si>
  <si>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</si>
  <si>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</si>
  <si>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</si>
  <si>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</si>
  <si>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</si>
  <si>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</si>
  <si>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</si>
  <si>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</si>
  <si>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</si>
  <si>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</si>
  <si>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</si>
  <si>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</si>
  <si>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</si>
  <si>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</si>
  <si>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</si>
  <si>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</si>
  <si>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</si>
  <si>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</si>
  <si>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</si>
  <si>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</si>
  <si>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</si>
  <si>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</si>
  <si>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</si>
  <si>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</si>
  <si>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</si>
  <si>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</si>
  <si>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</si>
  <si>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</si>
  <si>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</si>
  <si>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</si>
  <si>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</si>
  <si>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</si>
  <si>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</si>
  <si>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</si>
  <si>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</si>
  <si>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</si>
  <si>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</si>
  <si>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</si>
  <si>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</si>
  <si>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</si>
  <si>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</si>
  <si>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</si>
  <si>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</si>
  <si>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</si>
  <si>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</si>
  <si>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</si>
  <si>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</si>
  <si>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</si>
  <si>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</si>
  <si>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</si>
  <si>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</si>
  <si>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</si>
  <si>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</si>
  <si>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</si>
  <si>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</si>
  <si>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</si>
  <si>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</si>
  <si>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</si>
  <si>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</si>
  <si>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</si>
  <si>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</si>
  <si>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</si>
  <si>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</si>
  <si>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</si>
  <si>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</si>
  <si>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</si>
  <si>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</si>
  <si>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</si>
  <si>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</si>
  <si>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</si>
  <si>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</si>
  <si>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</si>
  <si>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</si>
  <si>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</si>
  <si>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</si>
  <si>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</si>
  <si>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</si>
  <si>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</si>
  <si>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</si>
  <si>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</si>
  <si>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</si>
  <si>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</si>
  <si>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</si>
  <si>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</si>
  <si>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</si>
  <si>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</si>
  <si>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</si>
  <si>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</si>
  <si>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</si>
  <si>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</si>
  <si>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</si>
  <si>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</si>
  <si>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</si>
  <si>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</si>
  <si>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</si>
  <si>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</si>
  <si>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</si>
  <si>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</si>
  <si>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</si>
  <si>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</si>
  <si>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</si>
  <si>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</si>
  <si>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</si>
  <si>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</si>
  <si>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</si>
  <si>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</si>
  <si>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</si>
  <si>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</si>
  <si>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</si>
  <si>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</si>
  <si>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</si>
  <si>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</si>
  <si>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</si>
  <si>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</si>
  <si>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</si>
  <si>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</si>
  <si>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</si>
  <si>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</si>
  <si>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</si>
  <si>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</si>
  <si>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</si>
  <si>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</si>
  <si>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</si>
  <si>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</si>
  <si>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</si>
  <si>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</si>
  <si>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</si>
  <si>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</si>
  <si>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</si>
  <si>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</si>
  <si>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</si>
  <si>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</si>
  <si>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</si>
  <si>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</si>
  <si>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</si>
  <si>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</si>
  <si>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</si>
  <si>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</si>
  <si>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</si>
  <si>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</si>
  <si>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</si>
  <si>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</si>
  <si>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</si>
  <si>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</si>
  <si>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</si>
  <si>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</si>
  <si>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</si>
  <si>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</si>
  <si>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</si>
  <si>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</si>
  <si>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</si>
  <si>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</si>
  <si>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</si>
  <si>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</si>
  <si>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</si>
  <si>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</si>
  <si>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</si>
  <si>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</si>
  <si>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</si>
  <si>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</si>
  <si>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</si>
  <si>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</si>
  <si>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</si>
  <si>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</si>
  <si>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</si>
  <si>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</si>
  <si>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</si>
  <si>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</si>
  <si>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</si>
  <si>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</si>
  <si>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</si>
  <si>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</si>
  <si>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</si>
  <si>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</si>
  <si>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</si>
  <si>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</si>
  <si>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</si>
  <si>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</si>
  <si>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</si>
  <si>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</si>
  <si>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</si>
  <si>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</si>
  <si>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</si>
  <si>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</si>
  <si>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</si>
  <si>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</si>
  <si>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</si>
  <si>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</si>
  <si>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</si>
  <si>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</si>
  <si>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</si>
  <si>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</si>
  <si>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</si>
  <si>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</si>
  <si>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</si>
  <si>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</si>
  <si>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</si>
  <si>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</si>
  <si>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</si>
  <si>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</si>
  <si>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</si>
  <si>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</si>
  <si>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</si>
  <si>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</si>
  <si>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</si>
  <si>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</si>
  <si>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</si>
  <si>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</si>
  <si>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</si>
  <si>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</si>
  <si>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</si>
  <si>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</si>
  <si>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</si>
  <si>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</si>
  <si>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</si>
  <si>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</si>
  <si>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</si>
  <si>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</si>
  <si>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</si>
  <si>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</si>
  <si>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</si>
  <si>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</si>
  <si>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</si>
  <si>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</si>
  <si>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</si>
  <si>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</si>
  <si>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</si>
  <si>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</si>
  <si>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</si>
  <si>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</si>
  <si>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</si>
  <si>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</si>
  <si>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</si>
  <si>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</si>
  <si>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</si>
  <si>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</si>
  <si>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</si>
  <si>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</si>
  <si>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</si>
  <si>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</si>
  <si>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</si>
  <si>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</si>
  <si>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</si>
  <si>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</si>
  <si>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</si>
  <si>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</si>
  <si>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</si>
  <si>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</si>
  <si>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</si>
  <si>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</si>
  <si>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</si>
  <si>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</si>
  <si>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</si>
  <si>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</si>
  <si>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</si>
  <si>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</si>
  <si>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</si>
  <si>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</si>
  <si>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</si>
  <si>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</si>
  <si>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</si>
  <si>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</si>
  <si>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</si>
  <si>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</si>
  <si>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</si>
  <si>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</si>
  <si>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</si>
  <si>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</si>
  <si>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</si>
  <si>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</si>
  <si>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</si>
  <si>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</si>
  <si>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</si>
  <si>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</si>
  <si>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</si>
  <si>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</si>
  <si>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</si>
  <si>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</si>
  <si>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</si>
  <si>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</si>
  <si>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</si>
  <si>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</si>
  <si>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</si>
  <si>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</si>
  <si>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</si>
  <si>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</si>
  <si>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</si>
  <si>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</si>
  <si>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</si>
  <si>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</si>
  <si>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</si>
  <si>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</si>
  <si>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</si>
  <si>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</si>
  <si>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</si>
  <si>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</si>
  <si>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</si>
  <si>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</si>
  <si>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</si>
  <si>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</si>
  <si>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</si>
  <si>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</si>
  <si>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</si>
  <si>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</si>
  <si>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</si>
  <si>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</si>
  <si>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</si>
  <si>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</si>
  <si>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</si>
  <si>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</si>
  <si>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</si>
  <si>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</si>
  <si>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</si>
  <si>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</si>
  <si>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</si>
  <si>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</si>
  <si>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</si>
  <si>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</si>
  <si>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</si>
  <si>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</si>
  <si>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</si>
  <si>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</si>
  <si>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</si>
  <si>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</si>
  <si>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</si>
  <si>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</si>
  <si>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</si>
  <si>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</si>
  <si>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</si>
  <si>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</si>
  <si>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</si>
  <si>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</si>
  <si>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</si>
  <si>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</si>
  <si>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</si>
  <si>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</si>
  <si>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</si>
  <si>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</si>
  <si>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</si>
  <si>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</si>
  <si>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</si>
  <si>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</si>
  <si>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</si>
  <si>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</si>
  <si>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</si>
  <si>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</si>
  <si>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</si>
  <si>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</si>
  <si>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</si>
  <si>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</si>
  <si>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</si>
  <si>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</si>
  <si>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</si>
  <si>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</si>
  <si>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</si>
  <si>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</si>
  <si>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</si>
  <si>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</si>
  <si>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</si>
  <si>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</si>
  <si>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</si>
  <si>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</si>
  <si>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</si>
  <si>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</si>
  <si>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</si>
  <si>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</si>
  <si>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</si>
  <si>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</si>
  <si>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</si>
  <si>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</si>
  <si>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</si>
  <si>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</si>
  <si>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</si>
  <si>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</si>
  <si>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</si>
  <si>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</si>
  <si>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</si>
  <si>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</si>
  <si>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</si>
  <si>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</si>
  <si>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</si>
  <si>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</si>
  <si>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</si>
  <si>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</si>
  <si>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</si>
  <si>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</si>
  <si>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</si>
  <si>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</si>
  <si>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</si>
  <si>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</si>
  <si>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</si>
  <si>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</si>
  <si>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</si>
  <si>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</si>
  <si>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</si>
  <si>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</si>
  <si>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</si>
  <si>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</si>
  <si>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</si>
  <si>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</si>
  <si>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</si>
  <si>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</si>
  <si>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</si>
  <si>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</si>
  <si>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</si>
  <si>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</si>
  <si>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</si>
  <si>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</si>
  <si>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</si>
  <si>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</si>
  <si>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</si>
  <si>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</si>
  <si>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</si>
  <si>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</si>
  <si>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</si>
  <si>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</si>
  <si>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</si>
  <si>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</si>
  <si>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</si>
  <si>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</si>
  <si>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</si>
  <si>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</si>
  <si>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</si>
  <si>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</si>
  <si>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</si>
  <si>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</si>
  <si>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</si>
  <si>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</si>
  <si>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</si>
  <si>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</si>
  <si>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</si>
  <si>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</si>
  <si>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</si>
  <si>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</si>
  <si>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</si>
  <si>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</si>
  <si>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</si>
  <si>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</si>
  <si>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</si>
  <si>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</si>
  <si>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</si>
  <si>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</si>
  <si>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</si>
  <si>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</si>
  <si>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</si>
  <si>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</si>
  <si>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</si>
  <si>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</si>
  <si>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</si>
  <si>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</si>
  <si>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</si>
  <si>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</si>
  <si>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</si>
  <si>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</si>
  <si>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</si>
  <si>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</si>
  <si>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</si>
  <si>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</si>
  <si>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</si>
  <si>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</si>
  <si>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</si>
  <si>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</si>
  <si>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</si>
  <si>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</si>
  <si>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</si>
  <si>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</si>
  <si>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</si>
  <si>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</si>
  <si>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</si>
  <si>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</si>
  <si>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</si>
  <si>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</si>
  <si>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</si>
  <si>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</si>
  <si>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</si>
  <si>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</si>
  <si>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</si>
  <si>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</si>
  <si>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</si>
  <si>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</si>
  <si>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</si>
  <si>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</si>
  <si>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</si>
  <si>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</si>
  <si>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</si>
  <si>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</si>
  <si>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</si>
  <si>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</si>
  <si>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</si>
  <si>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</si>
  <si>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</si>
  <si>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</si>
  <si>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</si>
  <si>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</si>
  <si>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</si>
  <si>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</si>
  <si>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</si>
  <si>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</si>
  <si>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</si>
  <si>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</si>
  <si>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</si>
  <si>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</si>
  <si>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</si>
  <si>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</si>
  <si>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</si>
  <si>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</si>
  <si>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</si>
  <si>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</si>
  <si>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</si>
  <si>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</si>
  <si>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</si>
  <si>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</si>
  <si>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</si>
  <si>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</si>
  <si>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</si>
  <si>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</si>
  <si>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</si>
  <si>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</si>
  <si>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</si>
  <si>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</si>
  <si>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</si>
  <si>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</si>
  <si>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</si>
  <si>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</si>
  <si>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</si>
  <si>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</si>
  <si>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</si>
  <si>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</si>
  <si>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</si>
  <si>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</si>
  <si>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</si>
  <si>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</si>
  <si>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</si>
  <si>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</si>
  <si>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</si>
  <si>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</si>
  <si>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</si>
  <si>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</si>
  <si>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</si>
  <si>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</si>
  <si>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</si>
  <si>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</si>
  <si>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</si>
  <si>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</si>
  <si>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</si>
  <si>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</si>
  <si>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</si>
  <si>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</si>
  <si>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</si>
  <si>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</si>
  <si>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</si>
  <si>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</si>
  <si>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</si>
  <si>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</si>
  <si>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</si>
  <si>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</si>
  <si>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</si>
  <si>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</si>
  <si>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</si>
  <si>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</si>
  <si>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</si>
  <si>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</si>
  <si>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</si>
  <si>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</si>
  <si>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</si>
  <si>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</si>
  <si>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</si>
  <si>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</si>
  <si>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</si>
  <si>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</si>
  <si>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</si>
  <si>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</si>
  <si>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</si>
  <si>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</si>
  <si>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</si>
  <si>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</si>
  <si>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</si>
  <si>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</si>
  <si>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</si>
  <si>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</si>
  <si>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</si>
  <si>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</si>
  <si>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</si>
  <si>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</si>
  <si>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</si>
  <si>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</si>
  <si>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</si>
  <si>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</si>
  <si>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</si>
  <si>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</si>
  <si>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</si>
  <si>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</si>
  <si>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</si>
  <si>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</si>
  <si>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</si>
  <si>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</si>
  <si>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</si>
  <si>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</si>
  <si>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</si>
  <si>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</si>
  <si>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</si>
  <si>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</si>
  <si>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</si>
  <si>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</si>
  <si>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</si>
  <si>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</si>
  <si>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</si>
  <si>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</si>
  <si>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</si>
  <si>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</si>
  <si>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</si>
  <si>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</si>
  <si>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</si>
  <si>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</si>
  <si>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</si>
  <si>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</si>
  <si>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</si>
  <si>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</si>
  <si>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</si>
  <si>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</si>
  <si>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</si>
  <si>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</si>
  <si>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</si>
  <si>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</si>
  <si>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</si>
  <si>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</si>
  <si>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</si>
  <si>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</si>
  <si>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</si>
  <si>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</si>
  <si>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</si>
  <si>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</si>
  <si>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</si>
  <si>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</si>
  <si>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</si>
  <si>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</si>
  <si>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</si>
  <si>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</si>
  <si>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</si>
  <si>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</si>
  <si>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</si>
  <si>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</si>
  <si>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</si>
  <si>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</si>
  <si>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</si>
  <si>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</si>
  <si>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</si>
  <si>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</si>
  <si>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</si>
  <si>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</si>
  <si>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</si>
  <si>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</si>
  <si>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</si>
  <si>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</si>
  <si>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</si>
  <si>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</si>
  <si>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</si>
  <si>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</si>
  <si>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</si>
  <si>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</si>
  <si>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</si>
  <si>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</si>
  <si>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</si>
  <si>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</si>
  <si>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</si>
  <si>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</si>
  <si>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</si>
  <si>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</si>
  <si>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</si>
  <si>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</si>
  <si>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</si>
  <si>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</si>
  <si>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</si>
  <si>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</si>
  <si>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</si>
  <si>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</si>
  <si>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</si>
  <si>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</si>
  <si>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</si>
  <si>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</si>
  <si>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</si>
  <si>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</si>
  <si>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</si>
  <si>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</si>
  <si>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</si>
  <si>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</si>
  <si>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</si>
  <si>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</si>
  <si>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</si>
  <si>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</si>
  <si>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</si>
  <si>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</si>
  <si>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</si>
  <si>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</si>
  <si>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</si>
  <si>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</si>
  <si>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</si>
  <si>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</si>
  <si>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</si>
  <si>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</si>
  <si>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</si>
  <si>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</si>
  <si>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</si>
  <si>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</si>
  <si>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</si>
  <si>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</si>
  <si>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</si>
  <si>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</si>
  <si>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</si>
  <si>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</si>
  <si>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</si>
  <si>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</si>
  <si>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</si>
  <si>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</si>
  <si>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</si>
  <si>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</si>
  <si>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</si>
  <si>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</si>
  <si>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</si>
  <si>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</si>
  <si>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</si>
  <si>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</si>
  <si>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</si>
  <si>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</si>
  <si>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</si>
  <si>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</si>
  <si>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</si>
  <si>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</si>
  <si>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</si>
  <si>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</si>
  <si>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</si>
  <si>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</si>
  <si>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</si>
  <si>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</si>
  <si>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</si>
  <si>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</si>
  <si>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</si>
  <si>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</si>
  <si>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</si>
  <si>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</si>
  <si>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</si>
  <si>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</si>
  <si>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</si>
  <si>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</si>
  <si>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</si>
  <si>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</si>
  <si>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</si>
  <si>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</si>
  <si>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</si>
  <si>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</si>
  <si>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</si>
  <si>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</si>
  <si>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</si>
  <si>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</si>
  <si>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</si>
  <si>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</si>
  <si>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</si>
  <si>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</si>
  <si>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</si>
  <si>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</si>
  <si>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</si>
  <si>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</si>
  <si>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</si>
  <si>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</si>
  <si>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</si>
  <si>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</si>
  <si>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</si>
  <si>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</si>
  <si>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</si>
  <si>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</si>
  <si>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</si>
  <si>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</si>
  <si>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</si>
  <si>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</si>
  <si>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</si>
  <si>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</si>
  <si>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</si>
  <si>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</si>
  <si>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</si>
  <si>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</si>
  <si>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</si>
  <si>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</si>
  <si>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</si>
  <si>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</si>
  <si>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</si>
  <si>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</si>
  <si>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</si>
  <si>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</si>
  <si>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</si>
  <si>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</si>
  <si>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</si>
  <si>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</si>
  <si>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</si>
  <si>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</si>
  <si>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</si>
  <si>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</si>
  <si>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</si>
  <si>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</si>
  <si>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</si>
  <si>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</si>
  <si>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</si>
  <si>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</si>
  <si>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</si>
  <si>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</si>
  <si>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</si>
  <si>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</si>
  <si>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</si>
  <si>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</si>
  <si>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</si>
  <si>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</si>
  <si>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</si>
  <si>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</si>
  <si>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</si>
  <si>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</si>
  <si>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</si>
  <si>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</si>
  <si>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</si>
  <si>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</si>
  <si>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</si>
  <si>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</si>
  <si>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</si>
  <si>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</si>
  <si>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</si>
  <si>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</si>
  <si>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</si>
  <si>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</si>
  <si>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</si>
  <si>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</si>
  <si>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</si>
  <si>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</si>
  <si>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</si>
  <si>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</si>
  <si>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</si>
  <si>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</si>
  <si>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</si>
  <si>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</si>
  <si>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</si>
  <si>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</si>
  <si>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</si>
  <si>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</si>
  <si>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</si>
  <si>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</si>
  <si>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</si>
  <si>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</si>
  <si>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</si>
  <si>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</si>
  <si>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</si>
  <si>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</si>
  <si>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</si>
  <si>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</si>
  <si>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</si>
  <si>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</si>
  <si>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</si>
  <si>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</si>
  <si>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</si>
  <si>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</si>
  <si>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</si>
  <si>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</si>
  <si>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</si>
  <si>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</si>
  <si>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</si>
  <si>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</si>
  <si>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</si>
  <si>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</si>
  <si>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</si>
  <si>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</si>
  <si>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</si>
  <si>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</si>
  <si>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</si>
  <si>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</si>
  <si>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</si>
  <si>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</si>
  <si>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</si>
  <si>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</si>
  <si>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</si>
  <si>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</si>
  <si>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</si>
  <si>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</si>
  <si>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</si>
  <si>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</si>
  <si>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</si>
  <si>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</si>
  <si>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</si>
  <si>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</si>
  <si>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</si>
  <si>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</si>
  <si>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</si>
  <si>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</si>
  <si>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</si>
  <si>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</si>
  <si>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</si>
  <si>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</si>
  <si>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</si>
  <si>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</si>
  <si>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</si>
  <si>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</si>
  <si>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</si>
  <si>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</si>
  <si>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</si>
  <si>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</si>
  <si>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</si>
  <si>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</si>
  <si>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</si>
  <si>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</si>
  <si>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</si>
  <si>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</si>
  <si>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</si>
  <si>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</si>
  <si>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</si>
  <si>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</si>
  <si>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</si>
  <si>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</si>
  <si>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</si>
  <si>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</si>
  <si>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</si>
  <si>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</si>
  <si>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</si>
  <si>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</si>
  <si>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</si>
  <si>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</si>
  <si>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</si>
  <si>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</si>
  <si>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</si>
  <si>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</si>
  <si>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</si>
  <si>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</si>
  <si>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</si>
  <si>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</si>
  <si>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</si>
  <si>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</si>
  <si>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</si>
  <si>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</si>
  <si>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</si>
  <si>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</si>
  <si>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</si>
  <si>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</si>
  <si>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</si>
  <si>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</si>
  <si>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</si>
  <si>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</si>
  <si>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</si>
  <si>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</si>
  <si>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</si>
  <si>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</si>
  <si>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</si>
  <si>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</si>
  <si>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</si>
  <si>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</si>
  <si>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</si>
  <si>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</si>
  <si>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</si>
  <si>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</si>
  <si>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</si>
  <si>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</si>
  <si>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</si>
  <si>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</si>
  <si>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</si>
  <si>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</si>
  <si>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</si>
  <si>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</si>
  <si>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</si>
  <si>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</si>
  <si>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</si>
  <si>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</si>
  <si>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</si>
  <si>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</si>
  <si>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</si>
  <si>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</si>
  <si>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</si>
  <si>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</si>
  <si>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</si>
  <si>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</si>
  <si>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</si>
  <si>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</si>
  <si>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</si>
  <si>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</si>
  <si>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</si>
  <si>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</si>
  <si>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</si>
  <si>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</si>
  <si>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</si>
  <si>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</si>
  <si>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</si>
  <si>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</si>
  <si>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</si>
  <si>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</si>
  <si>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</si>
  <si>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</si>
  <si>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</si>
  <si>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</si>
  <si>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</si>
  <si>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</si>
  <si>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</si>
  <si>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</si>
  <si>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</si>
  <si>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</si>
  <si>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</si>
  <si>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</si>
  <si>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</si>
  <si>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</si>
  <si>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</si>
  <si>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</si>
  <si>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</si>
  <si>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</si>
  <si>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</si>
  <si>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</si>
  <si>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</si>
  <si>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</si>
  <si>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</si>
  <si>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</si>
  <si>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</si>
  <si>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</si>
  <si>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</si>
  <si>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</si>
  <si>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</si>
  <si>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</si>
  <si>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</si>
  <si>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</si>
  <si>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</si>
  <si>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</si>
  <si>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</si>
  <si>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</si>
  <si>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</si>
  <si>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</si>
  <si>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</si>
  <si>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</si>
  <si>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</si>
  <si>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</si>
  <si>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</si>
  <si>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</si>
  <si>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</si>
  <si>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</si>
  <si>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</si>
  <si>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</si>
  <si>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</si>
  <si>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</si>
  <si>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</si>
  <si>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</si>
  <si>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</si>
  <si>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</si>
  <si>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</si>
  <si>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</si>
  <si>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</si>
  <si>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</si>
  <si>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</si>
  <si>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</si>
  <si>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</si>
  <si>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</si>
  <si>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</si>
  <si>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</si>
  <si>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</si>
  <si>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</si>
  <si>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</si>
  <si>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</si>
  <si>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</si>
  <si>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</si>
  <si>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</si>
  <si>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</si>
  <si>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</si>
  <si>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</si>
  <si>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</si>
  <si>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</si>
  <si>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</si>
  <si>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</si>
  <si>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</si>
  <si>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</si>
  <si>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</si>
  <si>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</si>
  <si>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</si>
  <si>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</si>
  <si>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</si>
  <si>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</si>
  <si>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</si>
  <si>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</si>
  <si>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</si>
  <si>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</si>
  <si>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</si>
  <si>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</si>
  <si>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</si>
  <si>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</si>
  <si>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</si>
  <si>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</si>
  <si>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</si>
  <si>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</si>
  <si>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</si>
  <si>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</si>
  <si>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</si>
  <si>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</si>
  <si>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</si>
  <si>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</si>
  <si>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</si>
  <si>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</si>
  <si>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</si>
  <si>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</si>
  <si>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</si>
  <si>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</si>
  <si>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</si>
  <si>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</si>
  <si>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</si>
  <si>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</si>
  <si>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</si>
  <si>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</si>
  <si>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</si>
  <si>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</si>
  <si>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</si>
  <si>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</si>
  <si>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</si>
  <si>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</si>
  <si>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</si>
  <si>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</si>
  <si>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</si>
  <si>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</si>
  <si>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</si>
  <si>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</si>
  <si>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</si>
  <si>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</si>
  <si>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</si>
  <si>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</si>
  <si>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</si>
  <si>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</si>
  <si>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</si>
  <si>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</si>
  <si>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</si>
  <si>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</si>
  <si>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</si>
  <si>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</si>
  <si>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</si>
  <si>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</si>
  <si>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</si>
  <si>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</si>
  <si>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</si>
  <si>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</si>
  <si>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</si>
  <si>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</si>
  <si>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</si>
  <si>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</si>
  <si>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</si>
  <si>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</si>
  <si>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</si>
  <si>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</si>
  <si>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</si>
  <si>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</si>
  <si>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</si>
  <si>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</si>
  <si>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</si>
  <si>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</si>
  <si>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</si>
  <si>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</si>
  <si>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</si>
  <si>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</si>
  <si>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</si>
  <si>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</si>
  <si>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</si>
  <si>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</si>
  <si>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</si>
  <si>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</si>
  <si>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</si>
  <si>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</si>
  <si>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</si>
  <si>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</si>
  <si>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</si>
  <si>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</si>
  <si>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</si>
  <si>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</si>
  <si>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</si>
  <si>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</si>
  <si>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</si>
  <si>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</si>
  <si>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</si>
  <si>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</si>
  <si>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</si>
  <si>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</si>
  <si>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</si>
  <si>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</si>
  <si>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</si>
  <si>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</si>
  <si>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</si>
  <si>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</si>
  <si>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</si>
  <si>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</si>
  <si>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</si>
  <si>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</si>
  <si>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</si>
  <si>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</si>
  <si>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</si>
  <si>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</si>
  <si>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</si>
  <si>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</si>
  <si>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</si>
  <si>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</si>
  <si>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</si>
  <si>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</si>
  <si>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</si>
  <si>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</si>
  <si>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</si>
  <si>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</si>
  <si>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</si>
  <si>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</si>
  <si>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</si>
  <si>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</si>
  <si>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</si>
  <si>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</si>
  <si>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</si>
  <si>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</si>
  <si>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</si>
  <si>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</si>
  <si>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</si>
  <si>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</si>
  <si>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</si>
  <si>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</si>
  <si>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</si>
  <si>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</si>
  <si>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</si>
  <si>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</si>
  <si>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</si>
  <si>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</si>
  <si>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</si>
  <si>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</si>
  <si>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</si>
  <si>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</si>
  <si>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</si>
  <si>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</si>
  <si>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</si>
  <si>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</si>
  <si>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</si>
  <si>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</si>
  <si>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</si>
  <si>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</si>
  <si>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</si>
  <si>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</si>
  <si>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</si>
  <si>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</si>
  <si>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</si>
  <si>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</si>
  <si>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</si>
  <si>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</si>
  <si>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</si>
  <si>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</si>
  <si>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</si>
  <si>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</si>
  <si>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</si>
  <si>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</si>
  <si>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</si>
  <si>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</si>
  <si>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</si>
  <si>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</si>
  <si>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</si>
  <si>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</si>
  <si>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</si>
  <si>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</si>
  <si>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</si>
  <si>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</si>
  <si>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</si>
  <si>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</si>
  <si>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</si>
  <si>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</si>
  <si>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</si>
  <si>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</si>
  <si>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</si>
  <si>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</si>
  <si>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</si>
  <si>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</si>
  <si>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</si>
  <si>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</si>
  <si>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</si>
  <si>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</si>
  <si>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</si>
  <si>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</si>
  <si>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</si>
  <si>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</si>
  <si>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</si>
  <si>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</si>
  <si>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</si>
  <si>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</si>
  <si>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</si>
  <si>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</si>
  <si>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</si>
  <si>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</si>
  <si>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</si>
  <si>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</si>
  <si>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</si>
  <si>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</si>
  <si>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</si>
  <si>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</si>
  <si>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</si>
  <si>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</si>
  <si>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</si>
  <si>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</si>
  <si>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</si>
  <si>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</si>
  <si>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</si>
  <si>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</si>
  <si>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</si>
  <si>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</si>
  <si>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</si>
  <si>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</si>
  <si>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</si>
  <si>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</si>
  <si>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</si>
  <si>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</si>
  <si>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</si>
  <si>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</si>
  <si>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</si>
  <si>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</si>
  <si>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</si>
  <si>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</si>
  <si>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</si>
  <si>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</si>
  <si>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</si>
  <si>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</si>
  <si>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</si>
  <si>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</si>
  <si>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</si>
  <si>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</si>
  <si>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</si>
  <si>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</si>
  <si>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</si>
  <si>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</si>
  <si>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</si>
  <si>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</si>
  <si>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</si>
  <si>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</si>
  <si>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</si>
  <si>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</si>
  <si>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</si>
  <si>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</si>
  <si>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</si>
  <si>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</si>
  <si>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</si>
  <si>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</si>
  <si>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</si>
  <si>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</si>
  <si>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</si>
  <si>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</si>
  <si>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</si>
  <si>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</si>
  <si>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</si>
  <si>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</si>
  <si>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</si>
  <si>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</si>
  <si>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</si>
  <si>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</si>
  <si>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</si>
  <si>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</si>
  <si>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</si>
  <si>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</si>
  <si>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</si>
  <si>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</si>
  <si>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</si>
  <si>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</si>
  <si>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</si>
  <si>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</si>
  <si>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</si>
  <si>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</si>
  <si>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</si>
  <si>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</si>
  <si>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</si>
  <si>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</si>
  <si>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</si>
  <si>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</si>
  <si>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</si>
  <si>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</si>
  <si>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</si>
  <si>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</si>
  <si>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</si>
  <si>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</si>
  <si>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</si>
  <si>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</si>
  <si>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</si>
  <si>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</si>
  <si>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</si>
  <si>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</si>
  <si>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</si>
  <si>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</si>
  <si>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</si>
  <si>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</si>
  <si>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</si>
  <si>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</si>
  <si>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</si>
  <si>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</si>
  <si>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</si>
  <si>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</si>
  <si>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</si>
  <si>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</si>
  <si>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</si>
  <si>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</si>
  <si>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</si>
  <si>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</si>
  <si>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</si>
  <si>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</si>
  <si>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</si>
  <si>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</si>
  <si>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</si>
  <si>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</si>
  <si>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</si>
  <si>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</si>
  <si>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</si>
  <si>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</si>
  <si>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</si>
  <si>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</si>
  <si>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</si>
  <si>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</si>
  <si>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</si>
  <si>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</si>
  <si>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</si>
  <si>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</si>
  <si>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</si>
  <si>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</si>
  <si>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</si>
  <si>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</si>
  <si>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</si>
  <si>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</si>
  <si>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</si>
  <si>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</si>
  <si>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</si>
  <si>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</si>
  <si>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</si>
  <si>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</si>
  <si>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</si>
  <si>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</si>
  <si>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</si>
  <si>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</si>
  <si>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</si>
  <si>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</si>
  <si>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</si>
  <si>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</si>
  <si>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</si>
  <si>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</si>
  <si>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</si>
  <si>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</si>
  <si>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</si>
  <si>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</si>
  <si>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</si>
  <si>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</si>
  <si>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</si>
  <si>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</si>
  <si>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</si>
  <si>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</si>
  <si>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</si>
  <si>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</si>
  <si>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</si>
  <si>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</si>
  <si>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</si>
  <si>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</si>
  <si>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</si>
  <si>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</si>
  <si>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</si>
  <si>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</si>
  <si>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</si>
  <si>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</si>
  <si>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</si>
  <si>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</si>
  <si>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</si>
  <si>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</si>
  <si>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</si>
  <si>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</si>
  <si>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</si>
  <si>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</si>
  <si>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</si>
  <si>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</si>
  <si>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</si>
  <si>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</si>
  <si>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</si>
  <si>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</si>
  <si>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</si>
  <si>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</si>
  <si>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</si>
  <si>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</si>
  <si>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</si>
  <si>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</si>
  <si>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</si>
  <si>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</si>
  <si>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</si>
  <si>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</si>
  <si>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</si>
  <si>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</si>
  <si>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</si>
  <si>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</si>
  <si>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</si>
  <si>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</si>
  <si>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</si>
  <si>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</si>
  <si>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</si>
  <si>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</si>
  <si>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</si>
  <si>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</si>
  <si>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</si>
  <si>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</si>
  <si>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</si>
  <si>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</si>
  <si>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</si>
  <si>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</si>
  <si>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</si>
  <si>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</si>
  <si>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</si>
  <si>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</si>
  <si>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</si>
  <si>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</si>
  <si>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</si>
  <si>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</si>
  <si>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</si>
  <si>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</si>
  <si>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</si>
  <si>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</si>
  <si>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</si>
  <si>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</si>
  <si>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</si>
  <si>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</si>
  <si>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</si>
  <si>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</si>
  <si>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</si>
  <si>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</si>
  <si>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</si>
  <si>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</si>
  <si>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</si>
  <si>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</si>
  <si>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</si>
  <si>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</si>
  <si>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</si>
  <si>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</si>
  <si>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</si>
  <si>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</si>
  <si>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</si>
  <si>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</si>
  <si>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</si>
  <si>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</si>
  <si>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</si>
  <si>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</si>
  <si>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</si>
  <si>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</si>
  <si>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</si>
  <si>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</si>
  <si>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</si>
  <si>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</si>
  <si>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</si>
  <si>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</si>
  <si>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</si>
  <si>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</si>
  <si>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</si>
  <si>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</si>
  <si>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</si>
  <si>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</si>
  <si>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</si>
  <si>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</si>
  <si>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</si>
  <si>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</si>
  <si>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</si>
  <si>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</si>
  <si>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</si>
  <si>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</si>
  <si>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</si>
  <si>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</si>
  <si>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</si>
  <si>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</si>
  <si>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</si>
  <si>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</si>
  <si>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</si>
  <si>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</si>
  <si>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</si>
  <si>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</si>
  <si>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</si>
  <si>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</si>
  <si>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</si>
  <si>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</si>
  <si>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</si>
  <si>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</si>
  <si>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</si>
  <si>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</si>
  <si>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</si>
  <si>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</si>
  <si>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</si>
  <si>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</si>
  <si>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</si>
  <si>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</si>
  <si>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</si>
  <si>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</si>
  <si>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</si>
  <si>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</si>
  <si>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</si>
  <si>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</si>
  <si>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</si>
  <si>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</si>
  <si>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</si>
  <si>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</si>
  <si>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</si>
  <si>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</si>
  <si>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</si>
  <si>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</si>
  <si>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</si>
  <si>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</si>
  <si>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</si>
  <si>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</si>
  <si>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</si>
  <si>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</si>
  <si>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</si>
  <si>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</si>
  <si>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</si>
  <si>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</si>
  <si>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</si>
  <si>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</si>
  <si>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</si>
  <si>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</si>
  <si>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</si>
  <si>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</si>
  <si>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</si>
  <si>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</si>
  <si>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</si>
  <si>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</si>
  <si>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</si>
  <si>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</si>
  <si>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</si>
  <si>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</si>
  <si>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</si>
  <si>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</si>
  <si>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</si>
  <si>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</si>
  <si>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</si>
  <si>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</si>
  <si>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</si>
  <si>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</si>
  <si>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</si>
  <si>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</si>
  <si>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</si>
  <si>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</si>
  <si>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</si>
  <si>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</si>
  <si>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</si>
  <si>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</si>
  <si>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</si>
  <si>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</si>
  <si>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</si>
  <si>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</si>
  <si>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</si>
  <si>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</si>
  <si>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</si>
  <si>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</si>
  <si>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</si>
  <si>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</si>
  <si>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</si>
  <si>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</si>
  <si>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</si>
  <si>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</si>
  <si>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</si>
  <si>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</si>
  <si>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</si>
  <si>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</si>
  <si>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</si>
  <si>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</si>
  <si>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</si>
  <si>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</si>
  <si>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</si>
  <si>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</si>
  <si>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</si>
  <si>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</si>
  <si>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</si>
  <si>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</si>
  <si>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</si>
  <si>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</si>
  <si>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</si>
  <si>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</si>
  <si>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</si>
  <si>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</si>
  <si>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</si>
  <si>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</si>
  <si>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</si>
  <si>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</si>
  <si>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</si>
  <si>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</si>
  <si>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</si>
  <si>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</si>
  <si>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</si>
  <si>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</si>
  <si>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</si>
  <si>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</si>
  <si>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</si>
  <si>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</si>
  <si>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</si>
  <si>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</si>
  <si>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</si>
  <si>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</si>
  <si>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</si>
  <si>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</si>
  <si>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</si>
  <si>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</si>
  <si>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</si>
  <si>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</si>
  <si>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</si>
  <si>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</si>
  <si>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</si>
  <si>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</si>
  <si>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</si>
  <si>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</si>
  <si>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</si>
  <si>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</si>
  <si>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</si>
  <si>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</si>
  <si>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</si>
  <si>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</si>
  <si>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</si>
  <si>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</si>
  <si>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</si>
  <si>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</si>
  <si>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</si>
  <si>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</si>
  <si>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</si>
  <si>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</si>
  <si>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</si>
  <si>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</si>
  <si>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</si>
  <si>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</si>
  <si>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</si>
  <si>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</si>
  <si>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</si>
  <si>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</si>
  <si>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</si>
  <si>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</si>
  <si>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</si>
  <si>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</si>
  <si>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</si>
  <si>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</si>
  <si>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</si>
  <si>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</si>
  <si>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</si>
  <si>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</si>
  <si>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</si>
  <si>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</si>
  <si>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</si>
  <si>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</si>
  <si>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</si>
  <si>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</si>
  <si>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</si>
  <si>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</si>
  <si>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</si>
  <si>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</si>
  <si>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</si>
  <si>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</si>
  <si>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</si>
  <si>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</si>
  <si>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</si>
  <si>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</si>
  <si>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</si>
  <si>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</si>
  <si>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</si>
  <si>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</si>
  <si>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</si>
  <si>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</si>
  <si>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</si>
  <si>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</si>
  <si>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</si>
  <si>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</si>
  <si>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</si>
  <si>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</si>
  <si>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</si>
  <si>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</si>
  <si>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</si>
  <si>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</si>
  <si>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</si>
  <si>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</si>
  <si>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</si>
  <si>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</si>
  <si>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</si>
  <si>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</si>
  <si>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</si>
  <si>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</si>
  <si>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</si>
  <si>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</si>
  <si>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</si>
  <si>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</si>
  <si>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</si>
  <si>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</si>
  <si>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</si>
  <si>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</si>
  <si>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</si>
  <si>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</si>
  <si>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</si>
  <si>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</si>
  <si>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</si>
  <si>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</si>
  <si>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</si>
  <si>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</si>
  <si>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</si>
  <si>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</si>
  <si>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</si>
  <si>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</si>
  <si>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</si>
  <si>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</si>
  <si>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</si>
  <si>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</si>
  <si>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</si>
  <si>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</si>
  <si>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</si>
  <si>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</si>
  <si>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</si>
  <si>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</si>
  <si>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</si>
  <si>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</si>
  <si>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</si>
  <si>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</si>
  <si>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</si>
  <si>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</si>
  <si>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</si>
  <si>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</si>
  <si>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</si>
  <si>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</si>
  <si>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</si>
  <si>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</si>
  <si>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</si>
  <si>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</si>
  <si>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</si>
  <si>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</si>
  <si>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</si>
  <si>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</si>
  <si>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</si>
  <si>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</si>
  <si>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</si>
  <si>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</si>
  <si>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</si>
  <si>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</si>
  <si>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</si>
  <si>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</si>
  <si>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</si>
  <si>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</si>
  <si>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</si>
  <si>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</si>
  <si>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</si>
  <si>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</si>
  <si>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</si>
  <si>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</si>
  <si>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</si>
  <si>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</si>
  <si>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</si>
  <si>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</si>
  <si>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</si>
  <si>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</si>
  <si>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</si>
  <si>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</si>
  <si>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</si>
  <si>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</si>
  <si>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</si>
  <si>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</si>
  <si>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</si>
  <si>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</si>
  <si>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</si>
  <si>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</si>
  <si>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</si>
  <si>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</si>
  <si>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</si>
  <si>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</si>
  <si>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</si>
  <si>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</si>
  <si>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</si>
  <si>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</si>
  <si>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</si>
  <si>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</si>
  <si>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</si>
  <si>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</si>
  <si>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</si>
  <si>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</si>
  <si>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</si>
  <si>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</si>
  <si>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</si>
  <si>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</si>
  <si>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</si>
  <si>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</si>
  <si>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</si>
  <si>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</si>
  <si>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</si>
  <si>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</si>
  <si>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</si>
  <si>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</si>
  <si>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</si>
  <si>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</si>
  <si>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</si>
  <si>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</si>
  <si>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</si>
  <si>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</si>
  <si>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</si>
  <si>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</si>
  <si>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</si>
  <si>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</si>
  <si>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</si>
  <si>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</si>
  <si>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</si>
  <si>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</si>
  <si>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</si>
  <si>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</si>
  <si>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</si>
  <si>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</si>
  <si>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</si>
  <si>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</si>
  <si>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</si>
  <si>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</si>
  <si>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</si>
  <si>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</si>
  <si>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</si>
  <si>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</si>
  <si>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</si>
  <si>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</si>
  <si>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</si>
  <si>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</si>
  <si>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</si>
  <si>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</si>
  <si>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</si>
  <si>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</si>
  <si>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</si>
  <si>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</si>
  <si>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</si>
  <si>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</si>
  <si>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</si>
  <si>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</si>
  <si>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</si>
  <si>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</si>
  <si>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</si>
  <si>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</si>
  <si>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</si>
  <si>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</si>
  <si>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</si>
  <si>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</si>
  <si>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</si>
  <si>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</si>
  <si>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</si>
  <si>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</si>
  <si>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</si>
  <si>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</si>
  <si>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</si>
  <si>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</si>
  <si>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</si>
  <si>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</si>
  <si>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</si>
  <si>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</si>
  <si>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</si>
  <si>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</si>
  <si>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</si>
  <si>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</si>
  <si>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</si>
  <si>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</si>
  <si>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</si>
  <si>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</si>
  <si>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</si>
  <si>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</si>
  <si>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</si>
  <si>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</si>
  <si>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</si>
  <si>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</si>
  <si>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</si>
  <si>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</si>
  <si>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</si>
  <si>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</si>
  <si>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</si>
  <si>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</si>
  <si>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</si>
  <si>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</si>
  <si>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</si>
  <si>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</si>
  <si>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</si>
  <si>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</si>
  <si>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</si>
  <si>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</si>
  <si>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</si>
  <si>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</si>
  <si>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</si>
  <si>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</si>
  <si>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</si>
  <si>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</si>
  <si>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</si>
  <si>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</si>
  <si>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</si>
  <si>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</si>
  <si>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</si>
  <si>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</si>
  <si>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</si>
  <si>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</si>
  <si>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</si>
  <si>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</si>
  <si>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</si>
  <si>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</si>
  <si>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</si>
  <si>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</si>
  <si>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</si>
  <si>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</si>
  <si>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</si>
  <si>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</si>
  <si>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</si>
  <si>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</si>
  <si>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</si>
  <si>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</si>
  <si>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</si>
  <si>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</si>
  <si>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</si>
  <si>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</si>
  <si>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</si>
  <si>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</si>
  <si>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</si>
  <si>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</si>
  <si>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</si>
  <si>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</si>
  <si>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</si>
  <si>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</si>
  <si>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</si>
  <si>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</si>
  <si>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</si>
  <si>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</si>
  <si>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</si>
  <si>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</si>
  <si>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</si>
  <si>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</si>
  <si>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</si>
  <si>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</si>
  <si>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</si>
  <si>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</si>
  <si>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</si>
  <si>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</si>
  <si>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</si>
  <si>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</si>
  <si>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</si>
  <si>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</si>
  <si>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</si>
  <si>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</si>
  <si>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</si>
  <si>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</si>
  <si>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</si>
  <si>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</si>
  <si>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</si>
  <si>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</si>
  <si>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</si>
  <si>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</si>
  <si>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</si>
  <si>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</si>
  <si>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</si>
  <si>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</si>
  <si>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</si>
  <si>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</si>
  <si>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</si>
  <si>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</si>
  <si>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</si>
  <si>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</si>
  <si>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</si>
  <si>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</si>
  <si>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</si>
  <si>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</si>
  <si>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</si>
  <si>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</si>
  <si>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</si>
  <si>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</si>
  <si>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</si>
  <si>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</si>
  <si>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</si>
  <si>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</si>
  <si>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</si>
  <si>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</si>
  <si>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</si>
  <si>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</si>
  <si>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</si>
  <si>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</si>
  <si>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</si>
  <si>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</si>
  <si>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</si>
  <si>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</si>
  <si>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</si>
  <si>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</si>
  <si>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</si>
  <si>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</si>
  <si>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</si>
  <si>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</si>
  <si>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</si>
  <si>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</si>
  <si>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</si>
  <si>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</si>
  <si>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</si>
  <si>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</si>
  <si>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</si>
  <si>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</si>
  <si>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</si>
  <si>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</si>
  <si>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</si>
  <si>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</si>
  <si>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</si>
  <si>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</si>
  <si>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</si>
  <si>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</si>
  <si>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</si>
  <si>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</si>
  <si>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</si>
  <si>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</si>
  <si>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</si>
  <si>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</si>
  <si>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</si>
  <si>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</si>
  <si>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</si>
  <si>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</si>
  <si>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</si>
  <si>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</si>
  <si>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</si>
  <si>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</si>
  <si>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</si>
  <si>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</si>
  <si>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</si>
  <si>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</si>
  <si>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</si>
  <si>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</si>
  <si>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</si>
  <si>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</si>
  <si>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</si>
  <si>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</si>
  <si>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</si>
  <si>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</si>
  <si>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</si>
  <si>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</si>
  <si>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</si>
  <si>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</si>
  <si>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</si>
  <si>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</si>
  <si>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</si>
  <si>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</si>
  <si>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</si>
  <si>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</si>
  <si>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</si>
  <si>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</si>
  <si>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</si>
  <si>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</si>
  <si>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</si>
  <si>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</si>
  <si>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</si>
  <si>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</si>
  <si>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</si>
  <si>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</si>
  <si>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</si>
  <si>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</si>
  <si>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</si>
  <si>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</si>
  <si>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</si>
  <si>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</si>
  <si>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</si>
  <si>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</si>
  <si>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</si>
  <si>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</si>
  <si>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</si>
  <si>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</si>
  <si>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</si>
  <si>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</si>
  <si>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</si>
  <si>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</si>
  <si>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</si>
  <si>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</si>
  <si>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</si>
  <si>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</si>
  <si>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</si>
  <si>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</si>
  <si>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</si>
  <si>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</si>
  <si>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</si>
  <si>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</si>
  <si>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</si>
  <si>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</si>
  <si>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</si>
  <si>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</si>
  <si>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</si>
  <si>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</si>
  <si>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</si>
  <si>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</si>
  <si>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</si>
  <si>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</si>
  <si>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</si>
  <si>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</si>
  <si>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</si>
  <si>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</si>
  <si>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</si>
  <si>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</si>
  <si>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</si>
  <si>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</si>
  <si>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</si>
  <si>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</si>
  <si>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</si>
  <si>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</si>
  <si>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</si>
  <si>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</si>
  <si>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</si>
  <si>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</si>
  <si>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</si>
  <si>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</si>
  <si>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</si>
  <si>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</si>
  <si>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</si>
  <si>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</si>
  <si>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</si>
  <si>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</si>
  <si>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</si>
  <si>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</si>
  <si>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</si>
  <si>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</si>
  <si>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</si>
  <si>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</si>
  <si>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</si>
  <si>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</si>
  <si>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</si>
  <si>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</si>
  <si>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</si>
  <si>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</si>
  <si>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</si>
  <si>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</si>
  <si>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</si>
  <si>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</si>
  <si>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</si>
  <si>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</si>
  <si>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</si>
  <si>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</si>
  <si>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</si>
  <si>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</si>
  <si>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</si>
  <si>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</si>
  <si>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</si>
  <si>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</si>
  <si>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</si>
  <si>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</si>
  <si>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</si>
  <si>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</si>
  <si>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</si>
  <si>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</si>
  <si>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</si>
  <si>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</si>
  <si>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</si>
  <si>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</si>
  <si>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</si>
  <si>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</si>
  <si>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</si>
  <si>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</si>
  <si>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</si>
  <si>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</si>
  <si>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</si>
  <si>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</si>
  <si>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</si>
  <si>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</si>
  <si>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</si>
  <si>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</si>
  <si>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</si>
  <si>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</si>
  <si>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</si>
  <si>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</si>
  <si>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</si>
  <si>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</si>
  <si>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</si>
  <si>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</si>
  <si>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</si>
  <si>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</si>
  <si>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</si>
  <si>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</si>
  <si>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</si>
  <si>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</si>
  <si>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</si>
  <si>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</si>
  <si>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</si>
  <si>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</si>
  <si>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</si>
  <si>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</si>
  <si>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</si>
  <si>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</si>
  <si>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</si>
  <si>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</si>
  <si>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</si>
  <si>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</si>
  <si>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</si>
  <si>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</si>
  <si>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</si>
  <si>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</si>
  <si>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</si>
  <si>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</si>
  <si>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</si>
  <si>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</si>
  <si>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</si>
  <si>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</si>
  <si>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</si>
  <si>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</si>
  <si>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</si>
  <si>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</si>
  <si>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</si>
  <si>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</si>
  <si>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</si>
  <si>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</si>
  <si>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</si>
  <si>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</si>
  <si>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</si>
  <si>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</si>
  <si>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</si>
  <si>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</si>
  <si>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</si>
  <si>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</si>
  <si>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</si>
  <si>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</si>
  <si>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</si>
  <si>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</si>
  <si>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</si>
  <si>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</si>
  <si>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</si>
  <si>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</si>
  <si>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</si>
  <si>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</si>
  <si>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</si>
  <si>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</si>
  <si>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</si>
  <si>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</si>
  <si>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</si>
  <si>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</si>
  <si>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</si>
  <si>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</si>
  <si>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</si>
  <si>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</si>
  <si>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</si>
  <si>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</si>
  <si>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</si>
  <si>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</si>
  <si>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</si>
  <si>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</si>
  <si>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</si>
  <si>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</si>
  <si>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</si>
  <si>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</si>
  <si>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</si>
  <si>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</si>
  <si>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</si>
  <si>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</si>
  <si>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</si>
  <si>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</si>
  <si>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</si>
  <si>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</si>
  <si>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</si>
  <si>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</si>
  <si>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</si>
  <si>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</si>
  <si>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</si>
  <si>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</si>
  <si>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</si>
  <si>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</si>
  <si>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</si>
  <si>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</si>
  <si>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</si>
  <si>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</si>
  <si>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</si>
  <si>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</si>
  <si>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</si>
  <si>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</si>
  <si>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</si>
  <si>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</si>
  <si>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</si>
  <si>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</si>
  <si>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</si>
  <si>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</si>
  <si>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</si>
  <si>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</si>
  <si>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</si>
  <si>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</si>
  <si>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</si>
  <si>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</si>
  <si>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</si>
  <si>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</si>
  <si>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</si>
  <si>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</si>
  <si>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</si>
  <si>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</si>
  <si>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</si>
  <si>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</si>
  <si>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</si>
  <si>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</si>
  <si>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</si>
  <si>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</si>
  <si>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</si>
  <si>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</si>
  <si>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</si>
  <si>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</si>
  <si>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</si>
  <si>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</si>
  <si>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</si>
  <si>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</si>
  <si>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</si>
  <si>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</si>
  <si>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</si>
  <si>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</si>
  <si>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</si>
  <si>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</si>
  <si>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</si>
  <si>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</si>
  <si>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</si>
  <si>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</si>
  <si>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</si>
  <si>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</si>
  <si>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</si>
  <si>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</si>
  <si>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</si>
  <si>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</si>
  <si>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</si>
  <si>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</si>
  <si>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</si>
  <si>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</si>
  <si>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</si>
  <si>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</si>
  <si>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</si>
  <si>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</si>
  <si>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</si>
  <si>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</si>
  <si>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</si>
  <si>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</si>
  <si>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</si>
  <si>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</si>
  <si>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</si>
  <si>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</si>
  <si>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</si>
  <si>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</si>
  <si>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</si>
  <si>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</si>
  <si>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</si>
  <si>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</si>
  <si>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</si>
  <si>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</si>
  <si>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</si>
  <si>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</si>
  <si>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</si>
  <si>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</si>
  <si>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</si>
  <si>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</si>
  <si>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</si>
  <si>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</si>
  <si>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</si>
  <si>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</si>
  <si>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</si>
  <si>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</si>
  <si>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</si>
  <si>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</si>
  <si>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</si>
  <si>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</si>
  <si>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</si>
  <si>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</si>
  <si>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</si>
  <si>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</si>
  <si>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</si>
  <si>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</si>
  <si>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</si>
  <si>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</si>
  <si>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</si>
  <si>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</si>
  <si>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</si>
  <si>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</si>
  <si>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</si>
  <si>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</si>
  <si>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</si>
  <si>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</si>
  <si>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</si>
  <si>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</si>
  <si>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</si>
  <si>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</si>
  <si>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</si>
  <si>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</si>
  <si>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</si>
  <si>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</si>
  <si>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</si>
  <si>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</si>
  <si>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</si>
  <si>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</si>
  <si>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</si>
  <si>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</si>
  <si>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</si>
  <si>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</si>
  <si>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</si>
  <si>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</si>
  <si>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</si>
  <si>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</si>
  <si>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</si>
  <si>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</si>
  <si>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</si>
  <si>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</si>
  <si>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</si>
  <si>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</si>
  <si>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</si>
  <si>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</si>
  <si>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</si>
  <si>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</si>
  <si>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</si>
  <si>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</si>
  <si>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</si>
  <si>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</si>
  <si>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</si>
  <si>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</si>
  <si>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</si>
  <si>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</si>
  <si>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</si>
  <si>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</si>
  <si>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</si>
  <si>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</si>
  <si>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</si>
  <si>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</si>
  <si>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</si>
  <si>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</si>
  <si>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</si>
  <si>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</si>
  <si>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</si>
  <si>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</si>
  <si>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</si>
  <si>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</si>
  <si>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</si>
  <si>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</si>
  <si>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</si>
  <si>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</si>
  <si>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</si>
  <si>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</si>
  <si>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</si>
  <si>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</si>
  <si>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</si>
  <si>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</si>
  <si>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</si>
  <si>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</si>
  <si>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</si>
  <si>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</si>
  <si>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</si>
  <si>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</si>
  <si>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</si>
  <si>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</si>
  <si>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</si>
  <si>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</si>
  <si>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</si>
  <si>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</si>
  <si>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</si>
  <si>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</si>
  <si>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</si>
  <si>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</si>
  <si>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</si>
  <si>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</si>
  <si>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</si>
  <si>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</si>
  <si>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</si>
  <si>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</si>
  <si>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</si>
  <si>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</si>
  <si>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</si>
  <si>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</si>
  <si>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</si>
  <si>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</si>
  <si>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</si>
  <si>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</si>
  <si>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</si>
  <si>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</si>
  <si>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</si>
  <si>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</si>
  <si>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</si>
  <si>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</si>
  <si>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</si>
  <si>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</si>
  <si>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</si>
  <si>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</si>
  <si>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</si>
  <si>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</si>
  <si>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</si>
  <si>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</si>
  <si>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</si>
  <si>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</si>
  <si>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</si>
  <si>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</si>
  <si>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</si>
  <si>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</si>
  <si>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</si>
  <si>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</si>
  <si>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</si>
  <si>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</si>
  <si>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</si>
  <si>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</si>
  <si>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</si>
  <si>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</si>
  <si>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</si>
  <si>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</si>
  <si>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</si>
  <si>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</si>
  <si>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</si>
  <si>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</si>
  <si>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</si>
  <si>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</si>
  <si>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</si>
  <si>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</si>
  <si>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</si>
  <si>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</si>
  <si>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</si>
  <si>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</si>
  <si>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</si>
  <si>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</si>
  <si>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</si>
  <si>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</si>
  <si>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</si>
  <si>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</si>
  <si>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</si>
  <si>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</si>
  <si>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</si>
  <si>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</si>
  <si>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</si>
  <si>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</si>
  <si>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</si>
  <si>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</si>
  <si>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</si>
  <si>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</si>
  <si>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</si>
  <si>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</si>
  <si>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</si>
  <si>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</si>
  <si>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</si>
  <si>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</si>
  <si>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</si>
  <si>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</si>
  <si>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</si>
  <si>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</si>
  <si>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</si>
  <si>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</si>
  <si>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</si>
  <si>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</si>
  <si>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</si>
  <si>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</si>
  <si>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</si>
  <si>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</si>
  <si>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</si>
  <si>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</si>
  <si>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</si>
  <si>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</si>
  <si>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</si>
  <si>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</si>
  <si>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</si>
  <si>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</si>
  <si>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</si>
  <si>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</si>
  <si>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</si>
  <si>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</si>
  <si>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</si>
  <si>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</si>
  <si>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</si>
  <si>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</si>
  <si>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</si>
  <si>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</si>
  <si>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</si>
  <si>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</si>
  <si>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</si>
  <si>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</si>
  <si>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</si>
  <si>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</si>
  <si>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</si>
  <si>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</si>
  <si>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</si>
  <si>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</si>
  <si>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</si>
  <si>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</si>
  <si>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</si>
  <si>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</si>
  <si>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</si>
  <si>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</si>
  <si>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</si>
  <si>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</si>
  <si>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</si>
  <si>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</si>
  <si>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</si>
  <si>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</si>
  <si>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</si>
  <si>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</si>
  <si>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</si>
  <si>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</si>
  <si>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</si>
  <si>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</si>
  <si>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</si>
  <si>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</si>
  <si>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</si>
  <si>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</si>
  <si>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</si>
  <si>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</si>
  <si>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</si>
  <si>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</si>
  <si>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</si>
  <si>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</si>
  <si>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</si>
  <si>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</si>
  <si>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</si>
  <si>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</si>
  <si>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</si>
  <si>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</si>
  <si>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</si>
  <si>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</si>
  <si>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</si>
  <si>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</si>
  <si>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</si>
  <si>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</si>
  <si>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</si>
  <si>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</si>
  <si>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</si>
  <si>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</si>
  <si>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</si>
  <si>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</si>
  <si>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</si>
  <si>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</si>
  <si>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</si>
  <si>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</si>
  <si>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</si>
  <si>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</si>
  <si>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</si>
  <si>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</si>
  <si>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</si>
  <si>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</si>
  <si>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</si>
  <si>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</si>
  <si>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</si>
  <si>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</si>
  <si>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</si>
  <si>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</si>
  <si>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</si>
  <si>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</si>
  <si>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</si>
  <si>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</si>
  <si>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</si>
  <si>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</si>
  <si>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</si>
  <si>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</si>
  <si>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</si>
  <si>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</si>
  <si>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</si>
  <si>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</si>
  <si>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</si>
  <si>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</si>
  <si>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</si>
  <si>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</si>
  <si>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</si>
  <si>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</si>
  <si>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</si>
  <si>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</si>
  <si>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</si>
  <si>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</si>
  <si>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</si>
  <si>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</si>
  <si>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</si>
  <si>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</si>
  <si>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</si>
  <si>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</si>
  <si>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</si>
  <si>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</si>
  <si>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</si>
  <si>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</si>
  <si>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</si>
  <si>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</si>
  <si>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</si>
  <si>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</si>
  <si>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</si>
  <si>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</si>
  <si>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</si>
  <si>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</si>
  <si>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</si>
  <si>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</si>
  <si>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</si>
  <si>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</si>
  <si>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</si>
  <si>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</si>
  <si>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</si>
  <si>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</si>
  <si>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</si>
  <si>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</si>
  <si>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</si>
  <si>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</si>
  <si>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</si>
  <si>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</si>
  <si>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</si>
  <si>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</si>
  <si>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</si>
  <si>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</si>
  <si>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</si>
  <si>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</si>
  <si>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</si>
  <si>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</si>
  <si>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</si>
  <si>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</si>
  <si>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</si>
  <si>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</si>
  <si>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</si>
  <si>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</si>
  <si>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</si>
  <si>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</si>
  <si>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</si>
  <si>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</si>
  <si>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</si>
  <si>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</si>
  <si>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</si>
  <si>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</si>
  <si>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</si>
  <si>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</si>
  <si>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</si>
  <si>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</si>
  <si>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</si>
  <si>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</si>
  <si>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</si>
  <si>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</si>
  <si>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</si>
  <si>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</si>
  <si>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</si>
  <si>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</si>
  <si>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</si>
  <si>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</si>
  <si>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</si>
  <si>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</si>
  <si>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</si>
  <si>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</si>
  <si>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</si>
  <si>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</si>
  <si>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</si>
  <si>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</si>
  <si>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</si>
  <si>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</si>
  <si>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</si>
  <si>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</si>
  <si>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</si>
  <si>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</si>
  <si>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</si>
  <si>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</si>
  <si>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</si>
  <si>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</si>
  <si>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</si>
  <si>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</si>
  <si>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</si>
  <si>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</si>
  <si>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</si>
  <si>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</si>
  <si>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</si>
  <si>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</si>
  <si>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</si>
  <si>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</si>
  <si>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</si>
  <si>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</si>
  <si>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</si>
  <si>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</si>
  <si>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</si>
  <si>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</si>
  <si>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</si>
  <si>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</si>
  <si>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</si>
  <si>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</si>
  <si>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</si>
  <si>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</si>
  <si>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</si>
  <si>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</si>
  <si>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</si>
  <si>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</si>
  <si>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</si>
  <si>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</si>
  <si>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</si>
  <si>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</si>
  <si>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</si>
  <si>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</si>
  <si>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</si>
  <si>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</si>
  <si>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</si>
  <si>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</si>
  <si>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</si>
  <si>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</si>
  <si>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</si>
  <si>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</si>
  <si>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</si>
  <si>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</si>
  <si>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</si>
  <si>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</si>
  <si>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</si>
  <si>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</si>
  <si>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</si>
  <si>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</si>
  <si>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</si>
  <si>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</si>
  <si>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</si>
  <si>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</si>
  <si>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</si>
  <si>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</si>
  <si>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</si>
  <si>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</si>
  <si>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</si>
  <si>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</si>
  <si>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</si>
  <si>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</si>
  <si>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</si>
  <si>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</si>
  <si>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</si>
  <si>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</si>
  <si>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</si>
  <si>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</si>
  <si>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</si>
  <si>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</si>
  <si>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</si>
  <si>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</si>
  <si>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</si>
  <si>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</si>
  <si>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</si>
  <si>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</si>
  <si>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</si>
  <si>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</si>
  <si>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</si>
  <si>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</si>
  <si>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</si>
  <si>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</si>
  <si>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</si>
  <si>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</si>
  <si>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</si>
  <si>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</si>
  <si>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</si>
  <si>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</si>
  <si>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</si>
  <si>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</si>
  <si>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</si>
  <si>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</si>
  <si>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</si>
  <si>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</si>
  <si>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</si>
  <si>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</si>
  <si>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</si>
  <si>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</si>
  <si>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</si>
  <si>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</si>
  <si>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</si>
  <si>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</si>
  <si>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</si>
  <si>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</si>
  <si>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</si>
  <si>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</si>
  <si>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</si>
  <si>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</si>
  <si>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</si>
  <si>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</si>
  <si>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</si>
  <si>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</si>
  <si>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</si>
  <si>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</si>
  <si>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</si>
  <si>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</si>
  <si>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</si>
  <si>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</si>
  <si>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</si>
  <si>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</si>
  <si>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</si>
  <si>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</si>
  <si>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</si>
  <si>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</si>
  <si>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</si>
  <si>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</si>
  <si>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</si>
  <si>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</si>
  <si>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</si>
  <si>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</si>
  <si>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</si>
  <si>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</si>
  <si>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</si>
  <si>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</si>
  <si>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</si>
  <si>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</si>
  <si>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</si>
  <si>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</si>
  <si>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</si>
  <si>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</si>
  <si>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</si>
  <si>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</si>
  <si>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</si>
  <si>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</si>
  <si>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</si>
  <si>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</si>
  <si>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</si>
  <si>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</si>
  <si>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</si>
  <si>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</si>
  <si>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</si>
  <si>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</si>
  <si>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</si>
  <si>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</si>
  <si>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</si>
  <si>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</si>
  <si>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</si>
  <si>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</si>
  <si>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</si>
  <si>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</si>
  <si>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</si>
  <si>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</si>
  <si>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</si>
  <si>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</si>
  <si>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</si>
  <si>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</si>
  <si>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</si>
  <si>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</si>
  <si>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</si>
  <si>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</si>
  <si>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</si>
  <si>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</si>
  <si>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</si>
  <si>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</si>
  <si>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</si>
  <si>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</si>
  <si>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</si>
  <si>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</si>
  <si>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</si>
  <si>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</si>
  <si>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</si>
  <si>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</si>
  <si>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</si>
  <si>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</si>
  <si>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</si>
  <si>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</si>
  <si>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</si>
  <si>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</si>
  <si>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</si>
  <si>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</si>
  <si>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</si>
  <si>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</si>
  <si>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</si>
  <si>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</si>
  <si>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</si>
  <si>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</si>
  <si>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</si>
  <si>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</si>
  <si>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</si>
  <si>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</si>
  <si>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</si>
  <si>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</si>
  <si>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</si>
  <si>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</si>
  <si>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</si>
  <si>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</si>
  <si>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</si>
  <si>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</si>
  <si>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</si>
  <si>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</si>
  <si>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</si>
  <si>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</si>
  <si>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</si>
  <si>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</si>
  <si>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</si>
  <si>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</si>
  <si>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</si>
  <si>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</si>
  <si>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</si>
  <si>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</si>
  <si>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</si>
  <si>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</si>
  <si>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</si>
  <si>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</si>
  <si>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</si>
  <si>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</si>
  <si>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</si>
  <si>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</si>
  <si>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</si>
  <si>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</si>
  <si>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</si>
  <si>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</si>
  <si>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</si>
  <si>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</si>
  <si>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</si>
  <si>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</si>
  <si>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</si>
  <si>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</si>
  <si>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</si>
  <si>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</si>
  <si>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</si>
  <si>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</si>
  <si>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</si>
  <si>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</si>
  <si>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</si>
  <si>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</si>
  <si>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</si>
  <si>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</si>
  <si>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</si>
  <si>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</si>
  <si>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</si>
  <si>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</si>
  <si>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</si>
  <si>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</si>
  <si>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</si>
  <si>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</si>
  <si>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</si>
  <si>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</si>
  <si>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</si>
  <si>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</si>
  <si>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</si>
  <si>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</si>
  <si>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</si>
  <si>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</si>
  <si>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</si>
  <si>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</si>
  <si>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</si>
  <si>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</si>
  <si>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</si>
  <si>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</si>
  <si>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</si>
  <si>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</si>
  <si>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</si>
  <si>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</si>
  <si>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</si>
  <si>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</si>
  <si>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</si>
  <si>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</si>
  <si>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</si>
  <si>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</si>
  <si>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</si>
  <si>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</si>
  <si>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</si>
  <si>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</si>
  <si>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</si>
  <si>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</si>
  <si>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</si>
  <si>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</si>
  <si>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</si>
  <si>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</si>
  <si>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</si>
  <si>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</si>
  <si>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</si>
  <si>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</si>
  <si>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</si>
  <si>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</si>
  <si>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</si>
  <si>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</si>
  <si>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</si>
  <si>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</si>
  <si>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</si>
  <si>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</si>
  <si>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</si>
  <si>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</si>
  <si>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</si>
  <si>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</si>
  <si>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</si>
  <si>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</si>
  <si>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</si>
  <si>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</si>
  <si>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</si>
  <si>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</si>
  <si>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</si>
  <si>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</si>
  <si>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</si>
  <si>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</si>
  <si>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</si>
  <si>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</si>
  <si>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</si>
  <si>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</si>
  <si>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</si>
  <si>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</si>
  <si>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</si>
  <si>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</si>
  <si>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</si>
  <si>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</si>
  <si>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</si>
  <si>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</si>
  <si>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</si>
  <si>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</si>
  <si>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</si>
  <si>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</si>
  <si>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</si>
  <si>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</si>
  <si>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</si>
  <si>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</si>
  <si>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</si>
  <si>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</si>
  <si>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</si>
  <si>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</si>
  <si>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</si>
  <si>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</si>
  <si>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</si>
  <si>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</si>
  <si>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</si>
  <si>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</si>
  <si>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</si>
  <si>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</si>
  <si>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</si>
  <si>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</si>
  <si>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</si>
  <si>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</si>
  <si>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</si>
  <si>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</si>
  <si>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</si>
  <si>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</si>
  <si>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</si>
  <si>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</si>
  <si>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</si>
  <si>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</si>
  <si>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</si>
  <si>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</si>
  <si>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</si>
  <si>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</si>
  <si>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</si>
  <si>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</si>
  <si>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</si>
  <si>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</si>
  <si>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</si>
  <si>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</si>
  <si>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</si>
  <si>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</si>
  <si>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</si>
  <si>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</si>
  <si>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</si>
  <si>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</si>
  <si>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</si>
  <si>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</si>
  <si>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</si>
  <si>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</si>
  <si>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</si>
  <si>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</si>
  <si>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</si>
  <si>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</si>
  <si>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</si>
  <si>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</si>
  <si>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</si>
  <si>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</si>
  <si>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</si>
  <si>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</si>
  <si>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</si>
  <si>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</si>
  <si>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</si>
  <si>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</si>
  <si>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</si>
  <si>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</si>
  <si>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</si>
  <si>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</si>
  <si>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</si>
  <si>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</si>
  <si>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</si>
  <si>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</si>
  <si>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</si>
  <si>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</si>
  <si>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</si>
  <si>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</si>
  <si>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</si>
  <si>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</si>
  <si>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</si>
  <si>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</si>
  <si>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</si>
  <si>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</si>
  <si>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</si>
  <si>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</si>
  <si>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</si>
  <si>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</si>
  <si>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</si>
  <si>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</si>
  <si>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</si>
  <si>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</si>
  <si>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</si>
  <si>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</si>
  <si>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</si>
  <si>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</si>
  <si>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</si>
  <si>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</si>
  <si>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</si>
  <si>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</si>
  <si>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</si>
  <si>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</si>
  <si>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</si>
  <si>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</si>
  <si>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</si>
  <si>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</si>
  <si>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</si>
  <si>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</si>
  <si>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</si>
  <si>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</si>
  <si>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</si>
  <si>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</si>
  <si>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</si>
  <si>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</si>
  <si>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</si>
  <si>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</si>
  <si>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</si>
  <si>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</si>
  <si>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</si>
  <si>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</si>
  <si>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</si>
  <si>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</si>
  <si>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</si>
  <si>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</si>
  <si>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</si>
  <si>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</si>
  <si>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</si>
  <si>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</si>
  <si>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</si>
  <si>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</si>
  <si>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</si>
  <si>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</si>
  <si>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</si>
  <si>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</si>
  <si>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</si>
  <si>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</si>
  <si>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</si>
  <si>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</si>
  <si>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</si>
  <si>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</si>
  <si>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</si>
  <si>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</si>
  <si>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</si>
  <si>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</si>
  <si>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</si>
  <si>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</si>
  <si>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</si>
  <si>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</si>
  <si>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</si>
  <si>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</si>
  <si>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</si>
  <si>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</si>
  <si>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</si>
  <si>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</si>
  <si>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</si>
  <si>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</si>
  <si>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</si>
  <si>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</si>
  <si>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</si>
  <si>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</si>
  <si>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</si>
  <si>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</si>
  <si>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</si>
  <si>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</si>
  <si>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</si>
  <si>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</si>
  <si>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</si>
  <si>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</si>
  <si>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</si>
  <si>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</si>
  <si>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</si>
  <si>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</si>
  <si>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</si>
  <si>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</si>
  <si>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</si>
  <si>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</si>
  <si>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</si>
  <si>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</si>
  <si>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</si>
  <si>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</si>
  <si>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</si>
  <si>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</si>
  <si>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</si>
  <si>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</si>
  <si>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</si>
  <si>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</si>
  <si>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</si>
  <si>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</si>
  <si>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</si>
  <si>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</si>
  <si>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</si>
  <si>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</si>
  <si>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</si>
  <si>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</si>
  <si>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</si>
  <si>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</si>
  <si>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</si>
  <si>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</si>
  <si>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</si>
  <si>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</si>
  <si>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</si>
  <si>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</si>
  <si>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</si>
  <si>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</si>
  <si>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</si>
  <si>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</si>
  <si>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</si>
  <si>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</si>
  <si>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</si>
  <si>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</si>
  <si>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</si>
  <si>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</si>
  <si>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</si>
  <si>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</si>
  <si>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</si>
  <si>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</si>
  <si>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</si>
  <si>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</si>
  <si>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</si>
  <si>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</si>
  <si>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</si>
  <si>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</si>
  <si>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</si>
  <si>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</si>
  <si>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</si>
  <si>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</si>
  <si>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</si>
  <si>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</si>
  <si>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</si>
  <si>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</si>
  <si>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</si>
  <si>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</si>
  <si>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</si>
  <si>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</si>
  <si>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</si>
  <si>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</si>
  <si>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</si>
  <si>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</si>
  <si>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</si>
  <si>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</si>
  <si>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</si>
  <si>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</si>
  <si>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</si>
  <si>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</si>
  <si>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</si>
  <si>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</si>
  <si>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</si>
  <si>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</si>
  <si>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</si>
  <si>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</si>
  <si>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</si>
  <si>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</si>
  <si>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</si>
  <si>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</si>
  <si>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</si>
  <si>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</si>
  <si>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</si>
  <si>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</si>
  <si>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</si>
  <si>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</si>
  <si>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</si>
  <si>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</si>
  <si>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</si>
  <si>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</si>
  <si>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</si>
  <si>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</si>
  <si>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</si>
  <si>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</si>
  <si>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</si>
  <si>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</si>
  <si>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</si>
  <si>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</si>
  <si>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</si>
  <si>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</si>
  <si>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</si>
  <si>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</si>
  <si>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</si>
  <si>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</si>
  <si>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</si>
  <si>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</si>
  <si>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</si>
  <si>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</si>
  <si>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</si>
  <si>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</si>
  <si>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</si>
  <si>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</si>
  <si>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</si>
  <si>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</si>
  <si>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</si>
  <si>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</si>
  <si>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</si>
  <si>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</si>
  <si>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</si>
  <si>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</si>
  <si>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</si>
  <si>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</si>
  <si>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</si>
  <si>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</si>
  <si>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</si>
  <si>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</si>
  <si>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</si>
  <si>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</si>
  <si>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</si>
  <si>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</si>
  <si>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</si>
  <si>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</si>
  <si>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</si>
  <si>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</si>
  <si>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</si>
  <si>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</si>
  <si>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</si>
  <si>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</si>
  <si>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</si>
  <si>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</si>
  <si>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</si>
  <si>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</si>
  <si>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</si>
  <si>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</si>
  <si>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</si>
  <si>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</si>
  <si>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</si>
  <si>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</si>
  <si>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</si>
  <si>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</si>
  <si>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</si>
  <si>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</si>
  <si>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</si>
  <si>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</si>
  <si>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</si>
  <si>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</si>
  <si>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</si>
  <si>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</si>
  <si>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</si>
  <si>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</si>
  <si>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</si>
  <si>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</si>
  <si>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</si>
  <si>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</si>
  <si>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</si>
  <si>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</si>
  <si>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</si>
  <si>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</si>
  <si>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</si>
  <si>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</si>
  <si>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</si>
  <si>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</si>
  <si>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</si>
  <si>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</si>
  <si>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</si>
  <si>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</si>
  <si>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</si>
  <si>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</si>
  <si>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</si>
  <si>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</si>
  <si>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</si>
  <si>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</si>
  <si>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</si>
  <si>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</si>
  <si>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</si>
  <si>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</si>
  <si>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</si>
  <si>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</si>
  <si>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</si>
  <si>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</si>
  <si>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</si>
  <si>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</si>
  <si>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</si>
  <si>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</si>
  <si>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</si>
  <si>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</si>
  <si>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</si>
  <si>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</si>
  <si>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</si>
  <si>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</si>
  <si>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</si>
  <si>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</si>
  <si>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</si>
  <si>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</si>
  <si>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</si>
  <si>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</si>
  <si>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</si>
  <si>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</si>
  <si>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</si>
  <si>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</si>
  <si>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</si>
  <si>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</si>
  <si>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</si>
  <si>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</si>
  <si>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</si>
  <si>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</si>
  <si>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</si>
  <si>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</si>
  <si>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</si>
  <si>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</si>
  <si>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</si>
  <si>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</si>
  <si>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</si>
  <si>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</si>
  <si>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</si>
  <si>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</si>
  <si>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</si>
  <si>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</si>
  <si>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</si>
  <si>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</si>
  <si>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</si>
  <si>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</si>
  <si>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</si>
  <si>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</si>
  <si>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</si>
  <si>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</si>
  <si>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</si>
  <si>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</si>
  <si>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</si>
  <si>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</si>
  <si>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</si>
  <si>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</si>
  <si>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</si>
  <si>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</si>
  <si>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</si>
  <si>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</si>
  <si>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</si>
  <si>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</si>
  <si>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</si>
  <si>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</si>
  <si>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</si>
  <si>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</si>
  <si>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</si>
  <si>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</si>
  <si>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</si>
  <si>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</si>
  <si>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</si>
  <si>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</si>
  <si>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</si>
  <si>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</si>
  <si>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</si>
  <si>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</si>
  <si>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</si>
  <si>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</si>
  <si>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</si>
  <si>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</si>
  <si>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</si>
  <si>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</si>
  <si>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</si>
  <si>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</si>
  <si>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</si>
  <si>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</si>
  <si>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</si>
  <si>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</si>
  <si>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</si>
  <si>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</si>
  <si>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</si>
  <si>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</si>
  <si>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</si>
  <si>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</si>
  <si>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</si>
  <si>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</si>
  <si>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</si>
  <si>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</si>
  <si>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</si>
  <si>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</si>
  <si>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</si>
  <si>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</si>
  <si>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</si>
  <si>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</si>
  <si>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</si>
  <si>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</si>
  <si>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</si>
  <si>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</si>
  <si>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</si>
  <si>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</si>
  <si>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</si>
  <si>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</si>
  <si>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</si>
  <si>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</si>
  <si>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</si>
  <si>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</si>
  <si>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</si>
  <si>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</si>
  <si>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</si>
  <si>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</si>
  <si>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</si>
  <si>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</si>
  <si>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</si>
  <si>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</si>
  <si>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</si>
  <si>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</si>
  <si>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</si>
  <si>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</si>
  <si>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</si>
  <si>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</si>
  <si>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</si>
  <si>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</si>
  <si>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</si>
  <si>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</si>
  <si>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</si>
  <si>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</si>
  <si>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</si>
  <si>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</si>
  <si>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</si>
  <si>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</si>
  <si>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</si>
  <si>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</si>
  <si>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</si>
  <si>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</si>
  <si>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</si>
  <si>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</si>
  <si>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</si>
  <si>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</si>
  <si>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</si>
  <si>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</si>
  <si>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</si>
  <si>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</si>
  <si>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</si>
  <si>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</si>
  <si>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</si>
  <si>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</si>
  <si>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</si>
  <si>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</si>
  <si>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</si>
  <si>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</si>
  <si>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</si>
  <si>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</si>
  <si>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</si>
  <si>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</si>
  <si>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</si>
  <si>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</si>
  <si>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</si>
  <si>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</si>
  <si>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</si>
  <si>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</si>
  <si>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</si>
  <si>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</si>
  <si>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</si>
  <si>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</si>
  <si>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</si>
  <si>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</si>
  <si>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</si>
  <si>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</si>
  <si>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</si>
  <si>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</si>
  <si>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</si>
  <si>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</si>
  <si>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</si>
  <si>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</si>
  <si>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</si>
  <si>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</si>
  <si>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</si>
  <si>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</si>
  <si>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</si>
  <si>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</si>
  <si>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</si>
  <si>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</si>
  <si>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</si>
  <si>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</si>
  <si>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</si>
  <si>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</si>
  <si>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</si>
  <si>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</si>
  <si>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</si>
  <si>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</si>
  <si>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</si>
  <si>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</si>
  <si>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</si>
  <si>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</si>
  <si>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</si>
  <si>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</si>
  <si>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</si>
  <si>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</si>
  <si>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</si>
  <si>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</si>
  <si>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</si>
  <si>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</si>
  <si>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</si>
  <si>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</si>
  <si>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</si>
  <si>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</si>
  <si>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</si>
  <si>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</si>
  <si>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</si>
  <si>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</si>
  <si>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</si>
  <si>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</si>
  <si>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</si>
  <si>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</si>
  <si>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</si>
  <si>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</si>
  <si>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</si>
  <si>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</si>
  <si>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</si>
  <si>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</si>
  <si>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</si>
  <si>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</si>
  <si>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</si>
  <si>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</si>
  <si>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</si>
  <si>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</si>
  <si>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</si>
  <si>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</si>
  <si>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</si>
  <si>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</si>
  <si>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</si>
  <si>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</si>
  <si>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</si>
  <si>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</si>
  <si>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</si>
  <si>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</si>
  <si>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</si>
  <si>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</si>
  <si>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</si>
  <si>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</si>
  <si>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</si>
  <si>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</si>
  <si>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</si>
  <si>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</si>
  <si>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</si>
  <si>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</si>
  <si>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</si>
  <si>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</si>
  <si>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</si>
  <si>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</si>
  <si>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</si>
  <si>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</si>
  <si>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</si>
  <si>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</si>
  <si>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</si>
  <si>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</si>
  <si>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</si>
  <si>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</si>
  <si>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</si>
  <si>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</si>
  <si>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</si>
  <si>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</si>
  <si>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</si>
  <si>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</si>
  <si>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</si>
  <si>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</si>
  <si>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</si>
  <si>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</si>
  <si>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</si>
  <si>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</si>
  <si>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</si>
  <si>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</si>
  <si>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</si>
  <si>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</si>
  <si>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</si>
  <si>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</si>
  <si>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</si>
  <si>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</si>
  <si>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</si>
  <si>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</si>
  <si>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</si>
  <si>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</si>
  <si>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</si>
  <si>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</si>
  <si>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</si>
  <si>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</si>
  <si>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</si>
  <si>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</si>
  <si>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</si>
  <si>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</si>
  <si>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</si>
  <si>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</si>
  <si>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</si>
  <si>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</si>
  <si>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</si>
  <si>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</si>
  <si>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</si>
  <si>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</si>
  <si>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</si>
  <si>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</si>
  <si>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</si>
  <si>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</si>
  <si>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</si>
  <si>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</si>
  <si>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</si>
  <si>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</si>
  <si>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</si>
  <si>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</si>
  <si>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</si>
  <si>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</si>
  <si>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</si>
  <si>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</si>
  <si>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</si>
  <si>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</si>
  <si>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</si>
  <si>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</si>
  <si>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</si>
  <si>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</si>
  <si>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</si>
  <si>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</si>
  <si>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</si>
  <si>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</si>
  <si>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</si>
  <si>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</si>
  <si>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</si>
  <si>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</si>
  <si>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</si>
  <si>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</si>
  <si>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</si>
  <si>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</si>
  <si>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</si>
  <si>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</si>
  <si>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</si>
  <si>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</si>
  <si>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</si>
  <si>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</si>
  <si>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</si>
  <si>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</si>
  <si>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</si>
  <si>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</si>
  <si>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</si>
  <si>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</si>
  <si>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</si>
  <si>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</si>
  <si>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</si>
  <si>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</si>
  <si>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</si>
  <si>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</si>
  <si>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</si>
  <si>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</si>
  <si>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</si>
  <si>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</si>
  <si>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</si>
  <si>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</si>
  <si>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</si>
  <si>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</si>
  <si>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</si>
  <si>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</si>
  <si>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</si>
  <si>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</si>
  <si>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</si>
  <si>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</si>
  <si>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</si>
  <si>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</si>
  <si>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</si>
  <si>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</si>
  <si>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</si>
  <si>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</si>
  <si>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</si>
  <si>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</si>
  <si>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</si>
  <si>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</si>
  <si>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</si>
  <si>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</si>
  <si>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</si>
  <si>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</si>
  <si>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</si>
  <si>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</si>
  <si>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</si>
  <si>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</si>
  <si>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</si>
  <si>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</si>
  <si>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</si>
  <si>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</si>
  <si>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</si>
  <si>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</si>
  <si>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</si>
  <si>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</si>
  <si>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</si>
  <si>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</si>
  <si>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</si>
  <si>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</si>
  <si>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</si>
  <si>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</si>
  <si>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</si>
  <si>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</si>
  <si>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</si>
  <si>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</si>
  <si>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</si>
  <si>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</si>
  <si>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</si>
  <si>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</si>
  <si>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</si>
  <si>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</si>
  <si>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</si>
  <si>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</si>
  <si>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</si>
  <si>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</si>
  <si>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</si>
  <si>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</si>
  <si>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</si>
  <si>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</si>
  <si>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</si>
  <si>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</si>
  <si>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</si>
  <si>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</si>
  <si>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</si>
  <si>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</si>
  <si>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</si>
  <si>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</si>
  <si>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</si>
  <si>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</si>
  <si>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</si>
  <si>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</si>
  <si>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</si>
  <si>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</si>
  <si>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</si>
  <si>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</si>
  <si>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</si>
  <si>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</si>
  <si>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</si>
  <si>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</si>
  <si>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</si>
  <si>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</si>
  <si>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</si>
  <si>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</si>
  <si>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</si>
  <si>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</si>
  <si>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</si>
  <si>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</si>
  <si>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</si>
  <si>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</si>
  <si>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</si>
  <si>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</si>
  <si>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</si>
  <si>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</si>
  <si>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</si>
  <si>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</si>
  <si>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</si>
  <si>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</si>
  <si>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</si>
  <si>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</si>
  <si>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</si>
  <si>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</si>
  <si>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</si>
  <si>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</si>
  <si>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</si>
  <si>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</si>
  <si>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</si>
  <si>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</si>
  <si>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</si>
  <si>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</si>
  <si>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</si>
  <si>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</si>
  <si>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</si>
  <si>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</si>
  <si>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</si>
  <si>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</si>
  <si>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</si>
  <si>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</si>
  <si>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</si>
  <si>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</si>
  <si>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</si>
  <si>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</si>
  <si>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</si>
  <si>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</si>
  <si>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</si>
  <si>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</si>
  <si>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</si>
  <si>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</si>
  <si>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</si>
  <si>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</si>
  <si>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</si>
  <si>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</si>
  <si>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</si>
  <si>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</si>
  <si>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</si>
  <si>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</si>
  <si>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</si>
  <si>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</si>
  <si>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</si>
  <si>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</si>
  <si>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</si>
  <si>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</si>
  <si>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</si>
  <si>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</si>
  <si>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</si>
  <si>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</si>
  <si>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</si>
  <si>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</si>
  <si>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</si>
  <si>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</si>
  <si>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</si>
  <si>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</si>
  <si>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</si>
  <si>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</si>
  <si>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</si>
  <si>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</si>
  <si>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</si>
  <si>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</si>
  <si>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</si>
  <si>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</si>
  <si>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</si>
  <si>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</si>
  <si>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</si>
  <si>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</si>
  <si>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</si>
  <si>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</si>
  <si>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</si>
  <si>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</si>
  <si>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</si>
  <si>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</si>
  <si>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</si>
  <si>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</si>
  <si>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</si>
  <si>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</si>
  <si>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</si>
  <si>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</si>
  <si>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</si>
  <si>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</si>
  <si>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</si>
  <si>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</si>
  <si>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</si>
  <si>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</si>
  <si>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</si>
  <si>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</si>
  <si>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</si>
  <si>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</si>
  <si>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</si>
  <si>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</si>
  <si>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</si>
  <si>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</si>
  <si>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</si>
  <si>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</si>
  <si>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</si>
  <si>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</si>
  <si>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</si>
  <si>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</si>
  <si>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</si>
  <si>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</si>
  <si>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</si>
  <si>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</si>
  <si>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</si>
  <si>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</si>
  <si>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</si>
  <si>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</si>
  <si>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</si>
  <si>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</si>
  <si>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</si>
  <si>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</si>
  <si>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</si>
  <si>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</si>
  <si>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</si>
  <si>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</si>
  <si>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</si>
  <si>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</si>
  <si>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</si>
  <si>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</si>
  <si>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</si>
  <si>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</si>
  <si>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</si>
  <si>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</si>
  <si>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</si>
  <si>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</si>
  <si>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</si>
  <si>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</si>
  <si>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</si>
  <si>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</si>
  <si>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</si>
  <si>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</si>
  <si>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</si>
  <si>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</si>
  <si>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</si>
  <si>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</si>
  <si>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</si>
  <si>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</si>
  <si>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</si>
  <si>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</si>
  <si>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</si>
  <si>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</si>
  <si>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</si>
  <si>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</si>
  <si>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</si>
  <si>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</si>
  <si>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</si>
  <si>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</si>
  <si>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</si>
  <si>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</si>
  <si>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</si>
  <si>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</si>
  <si>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</si>
  <si>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</si>
  <si>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</si>
  <si>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</si>
  <si>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</si>
  <si>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</si>
  <si>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</si>
  <si>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</si>
  <si>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</si>
  <si>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</si>
  <si>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</si>
  <si>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</si>
  <si>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</si>
  <si>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</si>
  <si>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</si>
  <si>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</si>
  <si>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</si>
  <si>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</si>
  <si>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</si>
  <si>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</si>
  <si>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</si>
  <si>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</si>
  <si>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</si>
  <si>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</si>
  <si>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</si>
  <si>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</si>
  <si>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</si>
  <si>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</si>
  <si>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</si>
  <si>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</si>
  <si>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</si>
  <si>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</si>
  <si>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</si>
  <si>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</si>
  <si>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</si>
  <si>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</si>
  <si>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</si>
  <si>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</si>
  <si>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</si>
  <si>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</si>
  <si>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</si>
  <si>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</si>
  <si>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</si>
  <si>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</si>
  <si>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</si>
  <si>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</si>
  <si>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</si>
  <si>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</si>
  <si>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</si>
  <si>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</si>
  <si>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</si>
  <si>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</si>
  <si>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</si>
  <si>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</si>
  <si>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</si>
  <si>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</si>
  <si>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</si>
  <si>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</si>
  <si>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</si>
  <si>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</si>
  <si>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</si>
  <si>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</si>
  <si>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</si>
  <si>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</si>
  <si>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</si>
  <si>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</si>
  <si>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</si>
  <si>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</si>
  <si>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</si>
  <si>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</si>
  <si>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</si>
  <si>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</si>
  <si>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</si>
  <si>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</si>
  <si>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</si>
  <si>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</si>
  <si>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</si>
  <si>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</si>
  <si>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</si>
  <si>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</si>
  <si>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</si>
  <si>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</si>
  <si>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</si>
  <si>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</si>
  <si>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</si>
  <si>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</si>
  <si>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</si>
  <si>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</si>
  <si>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</si>
  <si>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</si>
  <si>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</si>
  <si>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</si>
  <si>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</si>
  <si>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</si>
  <si>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</si>
  <si>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</si>
  <si>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</si>
  <si>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</si>
  <si>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</si>
  <si>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</si>
  <si>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</si>
  <si>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</si>
  <si>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</si>
  <si>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</si>
  <si>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</si>
  <si>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</si>
  <si>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</si>
  <si>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</si>
  <si>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</si>
  <si>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</si>
  <si>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</si>
  <si>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</si>
  <si>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</si>
  <si>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</si>
  <si>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</si>
  <si>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</si>
  <si>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</si>
  <si>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</si>
  <si>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</si>
  <si>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</si>
  <si>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</si>
  <si>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</si>
  <si>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</si>
  <si>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</si>
  <si>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</si>
  <si>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</si>
  <si>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</si>
  <si>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</si>
  <si>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</si>
  <si>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</si>
  <si>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</si>
  <si>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</si>
  <si>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</si>
  <si>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</si>
  <si>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</si>
  <si>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</si>
  <si>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</si>
  <si>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</si>
  <si>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</si>
  <si>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</si>
  <si>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</si>
  <si>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</si>
  <si>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</si>
  <si>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</si>
  <si>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</si>
  <si>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</si>
  <si>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</si>
  <si>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</si>
  <si>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</si>
  <si>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</si>
  <si>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</si>
  <si>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</si>
  <si>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</si>
  <si>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</si>
  <si>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</si>
  <si>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</si>
  <si>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</si>
  <si>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</si>
  <si>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</si>
  <si>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</si>
  <si>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</si>
  <si>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</si>
  <si>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</si>
  <si>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</si>
  <si>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</si>
  <si>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</si>
  <si>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</si>
  <si>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</si>
  <si>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</si>
  <si>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</si>
  <si>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</si>
  <si>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</si>
  <si>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</si>
  <si>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</si>
  <si>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</si>
  <si>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</si>
  <si>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</si>
  <si>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</si>
  <si>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</si>
  <si>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</si>
  <si>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</si>
  <si>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</si>
  <si>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</si>
  <si>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</si>
  <si>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</si>
  <si>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</si>
  <si>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</si>
  <si>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</si>
  <si>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</si>
  <si>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</si>
  <si>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</si>
  <si>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</si>
  <si>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</si>
  <si>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</si>
  <si>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</si>
  <si>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</si>
  <si>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</si>
  <si>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</si>
  <si>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</si>
  <si>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</si>
  <si>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</si>
  <si>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</si>
  <si>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</si>
  <si>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</si>
  <si>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</si>
  <si>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</si>
  <si>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</si>
  <si>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</si>
  <si>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</si>
  <si>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</si>
  <si>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</si>
  <si>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</si>
  <si>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</si>
  <si>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</si>
  <si>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</si>
  <si>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</si>
  <si>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</si>
  <si>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</si>
  <si>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</si>
  <si>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</si>
  <si>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</si>
  <si>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</si>
  <si>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</si>
  <si>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</si>
  <si>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</si>
  <si>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</si>
  <si>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</si>
  <si>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</si>
  <si>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</si>
  <si>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</si>
  <si>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</si>
  <si>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</si>
  <si>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</si>
  <si>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</si>
  <si>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</si>
  <si>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</si>
  <si>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</si>
  <si>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</si>
  <si>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</si>
  <si>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</si>
  <si>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</si>
  <si>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</si>
  <si>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</si>
  <si>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</si>
  <si>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</si>
  <si>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</si>
  <si>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</si>
  <si>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</si>
  <si>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</si>
  <si>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</si>
  <si>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</si>
  <si>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</si>
  <si>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</si>
  <si>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</si>
  <si>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</si>
  <si>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</si>
  <si>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</si>
  <si>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</si>
  <si>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</si>
  <si>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</si>
  <si>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</si>
  <si>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</si>
  <si>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</si>
  <si>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</si>
  <si>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</si>
  <si>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</si>
  <si>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</si>
  <si>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</si>
  <si>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</si>
  <si>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</si>
  <si>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</si>
  <si>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</si>
  <si>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</si>
  <si>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</si>
  <si>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</si>
  <si>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</si>
  <si>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</si>
  <si>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</si>
  <si>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</si>
  <si>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</si>
  <si>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</si>
  <si>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</si>
  <si>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</si>
  <si>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</si>
  <si>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</si>
  <si>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</si>
  <si>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</si>
  <si>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</si>
  <si>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</si>
  <si>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</si>
  <si>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</si>
  <si>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</si>
  <si>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</si>
  <si>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</si>
  <si>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</si>
  <si>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</si>
  <si>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</si>
  <si>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</si>
  <si>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</si>
  <si>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</si>
  <si>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</si>
  <si>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</si>
  <si>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</si>
  <si>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</si>
  <si>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</si>
  <si>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</si>
  <si>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</si>
  <si>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</si>
  <si>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</si>
  <si>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</si>
  <si>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</si>
  <si>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</si>
  <si>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</si>
  <si>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</si>
  <si>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</si>
  <si>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</si>
  <si>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</si>
  <si>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</si>
  <si>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</si>
  <si>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</si>
  <si>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</si>
  <si>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</si>
  <si>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</si>
  <si>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</si>
  <si>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</si>
  <si>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</si>
  <si>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</si>
  <si>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</si>
  <si>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</si>
  <si>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</si>
  <si>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</si>
  <si>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</si>
  <si>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</si>
  <si>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</si>
  <si>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</si>
  <si>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</si>
  <si>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</si>
  <si>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</si>
  <si>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</si>
  <si>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</si>
  <si>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</si>
  <si>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</si>
  <si>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</si>
  <si>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</si>
  <si>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</si>
  <si>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</si>
  <si>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</si>
  <si>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</si>
  <si>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</si>
  <si>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</si>
  <si>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</si>
  <si>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</si>
  <si>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</si>
  <si>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</si>
  <si>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</si>
  <si>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</si>
  <si>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</si>
  <si>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</si>
  <si>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</si>
  <si>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</si>
  <si>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</si>
  <si>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</si>
  <si>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</si>
  <si>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</si>
  <si>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</si>
  <si>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</si>
  <si>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</si>
  <si>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</si>
  <si>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</si>
  <si>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</si>
  <si>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</si>
  <si>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</si>
  <si>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</si>
  <si>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</si>
  <si>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</si>
  <si>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</si>
  <si>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</si>
  <si>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</si>
  <si>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</si>
  <si>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</si>
  <si>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</si>
  <si>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</si>
  <si>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</si>
  <si>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</si>
  <si>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</si>
  <si>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</si>
  <si>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</si>
  <si>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</si>
  <si>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</si>
  <si>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</si>
  <si>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</si>
  <si>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</si>
  <si>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</si>
  <si>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</si>
  <si>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</si>
  <si>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</si>
  <si>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</si>
  <si>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</si>
  <si>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</si>
  <si>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</si>
  <si>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</si>
  <si>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</si>
  <si>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</si>
  <si>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</si>
  <si>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</si>
  <si>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</si>
  <si>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</si>
  <si>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</si>
  <si>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</si>
  <si>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</si>
  <si>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</si>
  <si>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</si>
  <si>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</si>
  <si>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</si>
  <si>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</si>
  <si>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</si>
  <si>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</si>
  <si>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</si>
  <si>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</si>
  <si>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</si>
  <si>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</si>
  <si>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</si>
  <si>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</si>
  <si>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</si>
  <si>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</si>
  <si>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</si>
  <si>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</si>
  <si>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</si>
  <si>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</si>
  <si>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</si>
  <si>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</si>
  <si>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</si>
  <si>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</si>
  <si>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</si>
  <si>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</si>
  <si>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</si>
  <si>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</si>
  <si>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</si>
  <si>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</si>
  <si>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</si>
  <si>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</si>
  <si>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</si>
  <si>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</si>
  <si>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</si>
  <si>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</si>
  <si>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</si>
  <si>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</si>
  <si>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</si>
  <si>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</si>
  <si>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</si>
  <si>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</si>
  <si>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</si>
  <si>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</si>
  <si>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</si>
  <si>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</si>
  <si>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</si>
  <si>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</si>
  <si>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</si>
  <si>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</si>
  <si>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</si>
  <si>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</si>
  <si>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</si>
  <si>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</si>
  <si>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</si>
  <si>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</si>
  <si>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</si>
  <si>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</si>
  <si>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</si>
  <si>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</si>
  <si>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</si>
  <si>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</si>
  <si>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</si>
  <si>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</si>
  <si>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</si>
  <si>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</si>
  <si>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</si>
  <si>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</si>
  <si>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</si>
  <si>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</si>
  <si>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</si>
  <si>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</si>
  <si>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</si>
  <si>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</si>
  <si>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</si>
  <si>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</si>
  <si>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</si>
  <si>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</si>
  <si>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</si>
  <si>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</si>
  <si>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</si>
  <si>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</si>
  <si>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</si>
  <si>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</si>
  <si>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</si>
  <si>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</si>
  <si>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</si>
  <si>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</si>
  <si>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</si>
  <si>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</si>
  <si>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</si>
  <si>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</si>
  <si>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</si>
  <si>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</si>
  <si>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</si>
  <si>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</si>
  <si>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</si>
  <si>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</si>
  <si>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</si>
  <si>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</si>
  <si>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</si>
  <si>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</si>
  <si>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</si>
  <si>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</si>
  <si>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</si>
  <si>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</si>
  <si>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</si>
  <si>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</si>
  <si>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</si>
  <si>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</si>
  <si>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</si>
  <si>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</si>
  <si>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</si>
  <si>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</si>
  <si>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</si>
  <si>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</si>
  <si>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</si>
  <si>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</si>
  <si>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</si>
  <si>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</si>
  <si>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</si>
  <si>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</si>
  <si>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</si>
  <si>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</si>
  <si>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</si>
  <si>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</si>
  <si>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</si>
  <si>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</si>
  <si>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</si>
  <si>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</si>
  <si>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</si>
  <si>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</si>
  <si>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</si>
  <si>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</si>
  <si>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</si>
  <si>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</si>
  <si>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</si>
  <si>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</si>
  <si>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</si>
  <si>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</si>
  <si>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</si>
  <si>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</si>
  <si>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</si>
  <si>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</si>
  <si>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</si>
  <si>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</si>
  <si>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</si>
  <si>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</si>
  <si>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</si>
  <si>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</si>
  <si>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</si>
  <si>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</si>
  <si>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</si>
  <si>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</si>
  <si>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</si>
  <si>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</si>
  <si>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</si>
  <si>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</si>
  <si>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</si>
  <si>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</si>
  <si>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</si>
  <si>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</si>
  <si>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</si>
  <si>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</si>
  <si>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</si>
  <si>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</si>
  <si>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</si>
  <si>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</si>
  <si>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</si>
  <si>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</si>
  <si>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</si>
  <si>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</si>
  <si>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</si>
  <si>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</si>
  <si>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</si>
  <si>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</si>
  <si>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</si>
  <si>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</si>
  <si>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</si>
  <si>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</si>
  <si>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</si>
  <si>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</si>
  <si>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</si>
  <si>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</si>
  <si>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</si>
  <si>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</si>
  <si>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</si>
  <si>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</si>
  <si>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</si>
  <si>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</si>
  <si>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</si>
  <si>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</si>
  <si>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</si>
  <si>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</si>
  <si>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</si>
  <si>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</si>
  <si>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</si>
  <si>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</si>
  <si>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</si>
  <si>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</si>
  <si>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</si>
  <si>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</si>
  <si>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</si>
  <si>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</si>
  <si>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</si>
  <si>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</si>
  <si>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</si>
  <si>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</si>
  <si>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</si>
  <si>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</si>
  <si>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</si>
  <si>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</si>
  <si>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</si>
  <si>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</si>
  <si>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</si>
  <si>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</si>
  <si>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</si>
  <si>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</si>
  <si>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</si>
  <si>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</si>
  <si>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</si>
  <si>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</si>
  <si>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</si>
  <si>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</si>
  <si>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</si>
  <si>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</si>
  <si>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</si>
  <si>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</si>
  <si>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</si>
  <si>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</si>
  <si>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</si>
  <si>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</si>
  <si>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</si>
  <si>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</si>
  <si>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</si>
  <si>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</si>
  <si>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</si>
  <si>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</si>
  <si>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</si>
  <si>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</si>
  <si>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</si>
  <si>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</si>
  <si>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</si>
  <si>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</si>
  <si>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</si>
  <si>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</si>
  <si>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</si>
  <si>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</si>
  <si>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</si>
  <si>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</si>
  <si>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</si>
  <si>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</si>
  <si>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</si>
  <si>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</si>
  <si>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</si>
  <si>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</si>
  <si>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</si>
  <si>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</si>
  <si>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</si>
  <si>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</si>
  <si>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</si>
  <si>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</si>
  <si>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</si>
  <si>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</si>
  <si>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</si>
  <si>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</si>
  <si>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</si>
  <si>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</si>
  <si>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</si>
  <si>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</si>
  <si>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</si>
  <si>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</si>
  <si>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</si>
  <si>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</si>
  <si>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</si>
  <si>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</si>
  <si>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</si>
  <si>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</si>
  <si>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</si>
  <si>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</si>
  <si>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</si>
  <si>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</si>
  <si>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</si>
  <si>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</si>
  <si>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</si>
  <si>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</si>
  <si>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</si>
  <si>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</si>
  <si>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</si>
  <si>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</si>
  <si>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</si>
  <si>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</si>
  <si>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</si>
  <si>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</si>
  <si>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</si>
  <si>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</si>
  <si>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</si>
  <si>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</si>
  <si>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</si>
  <si>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</si>
  <si>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</si>
  <si>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</si>
  <si>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</si>
  <si>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</si>
  <si>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</si>
  <si>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</si>
  <si>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</si>
  <si>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</si>
  <si>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</si>
  <si>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</si>
  <si>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</si>
  <si>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</si>
  <si>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</si>
  <si>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</si>
  <si>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</si>
  <si>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</si>
  <si>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</si>
  <si>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</si>
  <si>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</si>
  <si>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</si>
  <si>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</si>
  <si>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</si>
  <si>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</si>
  <si>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</si>
  <si>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</si>
  <si>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</si>
  <si>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</si>
  <si>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</si>
  <si>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</si>
  <si>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</si>
  <si>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</si>
  <si>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</si>
  <si>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</si>
  <si>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</si>
  <si>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</si>
  <si>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</si>
  <si>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</si>
  <si>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</si>
  <si>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</si>
  <si>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</si>
  <si>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</si>
  <si>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</si>
  <si>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</si>
  <si>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</si>
  <si>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</si>
  <si>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</si>
  <si>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</si>
  <si>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</si>
  <si>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</si>
  <si>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</si>
  <si>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</si>
  <si>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</si>
  <si>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</si>
  <si>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</si>
  <si>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</si>
  <si>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</si>
  <si>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</si>
  <si>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</si>
  <si>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</si>
  <si>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</si>
  <si>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</si>
  <si>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</si>
  <si>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</si>
  <si>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</si>
  <si>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</si>
  <si>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</si>
  <si>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</si>
  <si>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</si>
  <si>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</si>
  <si>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</si>
  <si>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</si>
  <si>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</si>
  <si>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</si>
  <si>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</si>
  <si>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</si>
  <si>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</si>
  <si>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</si>
  <si>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</si>
  <si>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</si>
  <si>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</si>
  <si>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</si>
  <si>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</si>
  <si>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</si>
  <si>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</si>
  <si>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</si>
  <si>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</si>
  <si>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</si>
  <si>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</si>
  <si>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</si>
  <si>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</si>
  <si>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</si>
  <si>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</si>
  <si>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</si>
  <si>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</si>
  <si>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</si>
  <si>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</si>
  <si>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</si>
  <si>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</si>
  <si>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</si>
  <si>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</si>
  <si>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</si>
  <si>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</si>
  <si>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</si>
  <si>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</si>
  <si>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</si>
  <si>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</si>
  <si>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</si>
  <si>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</si>
  <si>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</si>
  <si>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</si>
  <si>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</si>
  <si>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</si>
  <si>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</si>
  <si>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</si>
  <si>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</si>
  <si>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</si>
  <si>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</si>
  <si>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</si>
  <si>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</si>
  <si>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</si>
  <si>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</si>
  <si>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</si>
  <si>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</si>
  <si>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</si>
  <si>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</si>
  <si>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</si>
  <si>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</si>
  <si>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</si>
  <si>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</si>
  <si>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</si>
  <si>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</si>
  <si>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</si>
  <si>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</si>
  <si>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</si>
  <si>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</si>
  <si>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</si>
  <si>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</si>
  <si>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</si>
  <si>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</si>
  <si>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</si>
  <si>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</si>
  <si>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</si>
  <si>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</si>
  <si>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</si>
  <si>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</si>
  <si>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</si>
  <si>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</si>
  <si>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</si>
  <si>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</si>
  <si>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</si>
  <si>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</si>
  <si>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</si>
  <si>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</si>
  <si>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</si>
  <si>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</si>
  <si>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</si>
  <si>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</si>
  <si>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</si>
  <si>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</si>
  <si>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</si>
  <si>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</si>
  <si>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</si>
  <si>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</si>
  <si>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</si>
  <si>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</si>
  <si>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</si>
  <si>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</si>
  <si>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</si>
  <si>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</si>
  <si>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</si>
  <si>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</si>
  <si>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</si>
  <si>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</si>
  <si>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</si>
  <si>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</si>
  <si>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</si>
  <si>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</si>
  <si>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</si>
  <si>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</si>
  <si>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</si>
  <si>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</si>
  <si>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</si>
  <si>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</si>
  <si>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</si>
  <si>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</si>
  <si>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</si>
  <si>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</si>
  <si>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</si>
  <si>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</si>
  <si>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</si>
  <si>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</si>
  <si>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</si>
  <si>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</si>
  <si>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</si>
  <si>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</si>
  <si>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</si>
  <si>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</si>
  <si>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</si>
  <si>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</si>
  <si>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</si>
  <si>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</si>
  <si>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</si>
  <si>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</si>
  <si>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</si>
  <si>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</si>
  <si>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</si>
  <si>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</si>
  <si>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</si>
  <si>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</si>
  <si>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</si>
  <si>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</si>
  <si>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</si>
  <si>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</si>
  <si>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</si>
  <si>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</si>
  <si>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</si>
  <si>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</si>
  <si>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</si>
  <si>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</si>
  <si>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</si>
  <si>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</si>
  <si>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</si>
  <si>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</si>
  <si>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</si>
  <si>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</si>
  <si>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</si>
  <si>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</si>
  <si>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</si>
  <si>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</si>
  <si>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</si>
  <si>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</si>
  <si>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</si>
  <si>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</si>
  <si>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</si>
  <si>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</si>
  <si>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</si>
  <si>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</si>
  <si>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</si>
  <si>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</si>
  <si>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</si>
  <si>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</si>
  <si>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</si>
  <si>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</si>
  <si>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</si>
  <si>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</si>
  <si>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</si>
  <si>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</si>
  <si>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</si>
  <si>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</si>
  <si>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</si>
  <si>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</si>
  <si>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</si>
  <si>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</si>
  <si>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</si>
  <si>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</si>
  <si>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</si>
  <si>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</si>
  <si>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</si>
  <si>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</si>
  <si>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</si>
  <si>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</si>
  <si>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</si>
  <si>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</si>
  <si>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</si>
  <si>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</si>
  <si>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</si>
  <si>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</si>
  <si>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</si>
  <si>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</si>
  <si>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</si>
  <si>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</si>
  <si>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</si>
  <si>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</si>
  <si>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</si>
  <si>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</si>
  <si>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</si>
  <si>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</si>
  <si>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</si>
  <si>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</si>
  <si>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</si>
  <si>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</si>
  <si>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</si>
  <si>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</si>
  <si>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</si>
  <si>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</si>
  <si>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</si>
  <si>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</si>
  <si>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</si>
  <si>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</si>
  <si>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</si>
  <si>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</si>
  <si>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</si>
  <si>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</si>
  <si>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</si>
  <si>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</si>
  <si>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</si>
  <si>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</si>
  <si>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</si>
  <si>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</si>
  <si>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</si>
  <si>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</si>
  <si>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</si>
  <si>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</si>
  <si>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</si>
  <si>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</si>
  <si>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</si>
  <si>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</si>
  <si>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</si>
  <si>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</si>
  <si>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</si>
  <si>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</si>
  <si>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</si>
  <si>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</si>
  <si>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</si>
  <si>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</si>
  <si>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</si>
  <si>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</si>
  <si>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</si>
  <si>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</si>
  <si>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</si>
  <si>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</si>
  <si>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</si>
  <si>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</si>
  <si>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</si>
  <si>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</si>
  <si>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</si>
  <si>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</si>
  <si>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</si>
  <si>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</si>
  <si>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</si>
  <si>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</si>
  <si>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</si>
  <si>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</si>
  <si>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</si>
  <si>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</si>
  <si>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</si>
  <si>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</si>
  <si>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</si>
  <si>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</si>
  <si>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</si>
  <si>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</si>
  <si>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</si>
  <si>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</si>
  <si>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</si>
  <si>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</si>
  <si>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</si>
  <si>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</si>
  <si>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</si>
  <si>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</si>
  <si>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</si>
  <si>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</si>
  <si>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</si>
  <si>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</si>
  <si>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</si>
  <si>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</si>
  <si>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</si>
  <si>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</si>
  <si>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</si>
  <si>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</si>
  <si>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</si>
  <si>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</si>
  <si>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</si>
  <si>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</si>
  <si>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</si>
  <si>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</si>
  <si>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</si>
  <si>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</si>
  <si>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</si>
  <si>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</si>
  <si>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</si>
  <si>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</si>
  <si>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</si>
  <si>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</si>
  <si>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</si>
  <si>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</si>
  <si>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</si>
  <si>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</si>
  <si>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</si>
  <si>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</si>
  <si>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</si>
  <si>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</si>
  <si>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</si>
  <si>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</si>
  <si>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</si>
  <si>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</si>
  <si>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</si>
  <si>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</si>
  <si>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</si>
  <si>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</si>
  <si>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</si>
  <si>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</si>
  <si>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</si>
  <si>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</si>
  <si>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</si>
  <si>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</si>
  <si>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</si>
  <si>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</si>
  <si>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</si>
  <si>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</si>
  <si>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</si>
  <si>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</si>
  <si>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</si>
  <si>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</si>
  <si>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</si>
  <si>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</si>
  <si>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</si>
  <si>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</si>
  <si>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</si>
  <si>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</si>
  <si>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</si>
  <si>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</si>
  <si>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</si>
  <si>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</si>
  <si>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</si>
  <si>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</si>
  <si>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</si>
  <si>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</si>
  <si>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</si>
  <si>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</si>
  <si>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</si>
  <si>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</si>
  <si>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</si>
  <si>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</si>
  <si>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</si>
  <si>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</si>
  <si>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</si>
  <si>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</si>
  <si>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</si>
  <si>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</si>
  <si>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</si>
  <si>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</si>
  <si>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</si>
  <si>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</si>
  <si>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</si>
  <si>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</si>
  <si>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</si>
  <si>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</si>
  <si>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</si>
  <si>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</si>
  <si>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</si>
  <si>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</si>
  <si>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</si>
  <si>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</si>
  <si>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</si>
  <si>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</si>
  <si>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</si>
  <si>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</si>
  <si>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</si>
  <si>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</si>
  <si>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</si>
  <si>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</si>
  <si>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</si>
  <si>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</si>
  <si>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</si>
  <si>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</si>
  <si>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</si>
  <si>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</si>
  <si>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</si>
  <si>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</si>
  <si>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</si>
  <si>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</si>
  <si>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</si>
  <si>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</si>
  <si>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</si>
  <si>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</si>
  <si>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</si>
  <si>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</si>
  <si>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</si>
  <si>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</si>
  <si>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</si>
  <si>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</si>
  <si>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</si>
  <si>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</si>
  <si>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</si>
  <si>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</si>
  <si>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</si>
  <si>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</si>
  <si>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</si>
  <si>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</si>
  <si>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</si>
  <si>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</si>
  <si>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</si>
  <si>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</si>
  <si>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</si>
  <si>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</si>
  <si>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</si>
  <si>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</si>
  <si>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</si>
  <si>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</si>
  <si>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</si>
  <si>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</si>
  <si>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</si>
  <si>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</si>
  <si>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</si>
  <si>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</si>
  <si>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</si>
  <si>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</si>
  <si>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</si>
  <si>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</si>
  <si>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</si>
  <si>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</si>
  <si>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</si>
  <si>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</si>
  <si>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</si>
  <si>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</si>
  <si>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</si>
  <si>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</si>
  <si>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</si>
  <si>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</si>
  <si>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</si>
  <si>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</si>
  <si>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</si>
  <si>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</si>
  <si>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</si>
  <si>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</si>
  <si>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</si>
  <si>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</si>
  <si>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</si>
  <si>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</si>
  <si>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</si>
  <si>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</si>
  <si>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</si>
  <si>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</si>
  <si>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</si>
  <si>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</si>
  <si>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</si>
  <si>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</si>
  <si>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</si>
  <si>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</si>
  <si>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</si>
  <si>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</si>
  <si>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</si>
  <si>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</si>
  <si>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</si>
  <si>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</si>
  <si>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</si>
  <si>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</si>
  <si>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</si>
  <si>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</si>
  <si>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</si>
  <si>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</si>
  <si>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</si>
  <si>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</si>
  <si>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</si>
  <si>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</si>
  <si>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</si>
  <si>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</si>
  <si>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</si>
  <si>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</si>
  <si>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</si>
  <si>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</si>
  <si>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</si>
  <si>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</si>
  <si>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</si>
  <si>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</si>
  <si>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</si>
  <si>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</si>
  <si>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</si>
  <si>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</si>
  <si>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</si>
  <si>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</si>
  <si>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</si>
  <si>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</si>
  <si>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</si>
  <si>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</si>
  <si>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</si>
  <si>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</si>
  <si>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</si>
  <si>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</si>
  <si>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</si>
  <si>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</si>
  <si>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</si>
  <si>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</si>
  <si>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</si>
  <si>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</si>
  <si>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</si>
  <si>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</si>
  <si>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</si>
  <si>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</si>
  <si>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</si>
  <si>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</si>
  <si>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</si>
  <si>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</si>
  <si>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</si>
  <si>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</si>
  <si>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</si>
  <si>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</si>
  <si>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</si>
  <si>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</si>
  <si>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</si>
  <si>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</si>
  <si>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</si>
  <si>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</si>
  <si>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</si>
  <si>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</si>
  <si>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</si>
  <si>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</si>
  <si>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</si>
  <si>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</si>
  <si>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</si>
  <si>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</si>
  <si>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</si>
  <si>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</si>
  <si>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</si>
  <si>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</si>
  <si>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</si>
  <si>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</si>
  <si>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</si>
  <si>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</si>
  <si>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</si>
  <si>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</si>
  <si>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</si>
  <si>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</si>
  <si>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</si>
  <si>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</si>
  <si>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</si>
  <si>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</si>
  <si>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</si>
  <si>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</si>
  <si>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</si>
  <si>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</si>
  <si>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</si>
  <si>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</si>
  <si>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</si>
  <si>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</si>
  <si>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</si>
  <si>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</si>
  <si>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</si>
  <si>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</si>
  <si>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</si>
  <si>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</si>
  <si>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</si>
  <si>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</si>
  <si>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</si>
  <si>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</si>
  <si>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</si>
  <si>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</si>
  <si>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</si>
  <si>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</si>
  <si>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</si>
  <si>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</si>
  <si>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</si>
  <si>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</si>
  <si>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</si>
  <si>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</si>
  <si>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</si>
  <si>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</si>
  <si>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</si>
  <si>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</si>
  <si>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</si>
  <si>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</si>
  <si>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</si>
  <si>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</si>
  <si>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</si>
  <si>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</si>
  <si>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</si>
  <si>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</si>
  <si>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</si>
  <si>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</si>
  <si>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</si>
  <si>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</si>
  <si>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</si>
  <si>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</si>
  <si>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</si>
  <si>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</si>
  <si>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</si>
  <si>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</si>
  <si>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</si>
  <si>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</si>
  <si>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</si>
  <si>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</si>
  <si>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</si>
  <si>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</si>
  <si>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</si>
  <si>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</si>
  <si>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</si>
  <si>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</si>
  <si>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</si>
  <si>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</si>
  <si>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</si>
  <si>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</si>
  <si>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</si>
  <si>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</si>
  <si>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</si>
  <si>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</si>
  <si>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</si>
  <si>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</si>
  <si>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</si>
  <si>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</si>
  <si>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</si>
  <si>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</si>
  <si>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</si>
  <si>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</si>
  <si>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</si>
  <si>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</si>
  <si>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</si>
  <si>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</si>
  <si>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</si>
  <si>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</si>
  <si>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</si>
  <si>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</si>
  <si>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</si>
  <si>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</si>
  <si>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</si>
  <si>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</si>
  <si>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</si>
  <si>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</si>
  <si>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</si>
  <si>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</si>
  <si>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</si>
  <si>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</si>
  <si>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</si>
  <si>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</si>
  <si>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</si>
  <si>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</si>
  <si>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</si>
  <si>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</si>
  <si>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</si>
  <si>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</si>
  <si>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</si>
  <si>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</si>
  <si>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</si>
  <si>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</si>
  <si>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</si>
  <si>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</si>
  <si>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</si>
  <si>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</si>
  <si>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</si>
  <si>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</si>
  <si>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</si>
  <si>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</si>
  <si>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</si>
  <si>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</si>
  <si>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</si>
  <si>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</si>
  <si>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</si>
  <si>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</si>
  <si>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</si>
  <si>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</si>
  <si>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</si>
  <si>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</si>
  <si>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</si>
  <si>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</si>
  <si>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</si>
  <si>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</si>
  <si>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</si>
  <si>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</si>
  <si>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</si>
  <si>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</si>
  <si>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</si>
  <si>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</si>
  <si>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</si>
  <si>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</si>
  <si>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</si>
  <si>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</si>
  <si>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</si>
  <si>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</si>
  <si>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</si>
  <si>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</si>
  <si>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</si>
  <si>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</si>
  <si>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</si>
  <si>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</si>
  <si>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</si>
  <si>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</si>
  <si>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</si>
  <si>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</si>
  <si>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</si>
  <si>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</si>
  <si>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</si>
  <si>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</si>
  <si>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</si>
  <si>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</si>
  <si>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</si>
  <si>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</si>
  <si>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</si>
  <si>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</si>
  <si>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</si>
  <si>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</si>
  <si>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</si>
  <si>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</si>
  <si>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</si>
  <si>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</si>
  <si>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</si>
  <si>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</si>
  <si>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</si>
  <si>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</si>
  <si>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</si>
  <si>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</si>
  <si>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</si>
  <si>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</si>
  <si>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</si>
  <si>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</si>
  <si>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</si>
  <si>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</si>
  <si>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</si>
  <si>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</si>
  <si>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</si>
  <si>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</si>
  <si>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</si>
  <si>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</si>
  <si>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</si>
  <si>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</si>
  <si>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</si>
  <si>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</si>
  <si>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</si>
  <si>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</si>
  <si>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</si>
  <si>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</si>
  <si>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</si>
  <si>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</si>
  <si>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</si>
  <si>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</si>
  <si>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</si>
  <si>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</si>
  <si>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</si>
  <si>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</si>
  <si>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</si>
  <si>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</si>
  <si>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</si>
  <si>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</si>
  <si>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</si>
  <si>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</si>
  <si>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</si>
  <si>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</si>
  <si>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</si>
  <si>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</si>
  <si>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</si>
  <si>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</si>
  <si>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</si>
  <si>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</si>
  <si>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</si>
  <si>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</si>
  <si>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</si>
  <si>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</si>
  <si>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</si>
  <si>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</si>
  <si>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</si>
  <si>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</si>
  <si>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</si>
  <si>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</si>
  <si>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</si>
  <si>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</si>
  <si>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</si>
  <si>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</si>
  <si>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</si>
  <si>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</si>
  <si>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</si>
  <si>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</si>
  <si>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</si>
  <si>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</si>
  <si>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</si>
  <si>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</si>
  <si>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</si>
  <si>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</si>
  <si>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</si>
  <si>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</si>
  <si>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</si>
  <si>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</si>
  <si>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</si>
  <si>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</si>
  <si>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</si>
  <si>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</si>
  <si>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</si>
  <si>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</si>
  <si>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</si>
  <si>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</si>
  <si>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</si>
  <si>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</si>
  <si>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</si>
  <si>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</si>
  <si>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</si>
  <si>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</si>
  <si>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</si>
  <si>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</si>
  <si>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</si>
  <si>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</si>
  <si>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</si>
  <si>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</si>
  <si>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</si>
  <si>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</si>
  <si>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</si>
  <si>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</si>
  <si>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</si>
  <si>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</si>
  <si>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</si>
  <si>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</si>
  <si>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</si>
  <si>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</si>
  <si>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</si>
  <si>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</si>
  <si>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</si>
  <si>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</si>
  <si>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</si>
  <si>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</si>
  <si>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</si>
  <si>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</si>
  <si>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</si>
  <si>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</si>
  <si>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</si>
  <si>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</si>
  <si>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</si>
  <si>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</si>
  <si>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</si>
  <si>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</si>
  <si>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</si>
  <si>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</si>
  <si>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</si>
  <si>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</si>
  <si>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</si>
  <si>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</si>
  <si>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</si>
  <si>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</si>
  <si>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</si>
  <si>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</si>
  <si>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</si>
  <si>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</si>
  <si>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</si>
  <si>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</si>
  <si>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</si>
  <si>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</si>
  <si>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</si>
  <si>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</si>
  <si>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</si>
  <si>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</si>
  <si>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</si>
  <si>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</si>
  <si>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</si>
  <si>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</si>
  <si>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</si>
  <si>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</si>
  <si>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</si>
  <si>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</si>
  <si>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</si>
  <si>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</si>
  <si>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</si>
  <si>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</si>
  <si>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</si>
  <si>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</si>
  <si>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</si>
  <si>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</si>
  <si>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</si>
  <si>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</si>
  <si>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</si>
  <si>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</si>
  <si>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</si>
  <si>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</si>
  <si>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</si>
  <si>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</si>
  <si>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</si>
  <si>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</si>
  <si>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</si>
  <si>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</si>
  <si>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</si>
  <si>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</si>
  <si>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</si>
  <si>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</si>
  <si>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</si>
  <si>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</si>
  <si>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</si>
  <si>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</si>
  <si>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</si>
  <si>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</si>
  <si>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</si>
  <si>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</si>
  <si>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</si>
  <si>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</si>
  <si>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</si>
  <si>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</si>
  <si>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</si>
  <si>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</si>
  <si>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</si>
  <si>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</si>
  <si>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</si>
  <si>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</si>
  <si>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</si>
  <si>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</si>
  <si>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</si>
  <si>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</si>
  <si>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</si>
  <si>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</si>
  <si>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</si>
  <si>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</si>
  <si>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</si>
  <si>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</si>
  <si>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</si>
  <si>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</si>
  <si>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</si>
  <si>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</si>
  <si>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</si>
  <si>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</si>
  <si>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</si>
  <si>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</si>
  <si>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</si>
  <si>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</si>
  <si>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</si>
  <si>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</si>
  <si>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</si>
  <si>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</si>
  <si>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</si>
  <si>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</si>
  <si>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</si>
  <si>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</si>
  <si>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</si>
  <si>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</si>
  <si>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</si>
  <si>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</si>
  <si>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</si>
  <si>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</si>
  <si>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</si>
  <si>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</si>
  <si>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</si>
  <si>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</si>
  <si>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</si>
  <si>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</si>
  <si>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</si>
  <si>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</si>
  <si>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</si>
  <si>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</si>
  <si>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</si>
  <si>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</si>
  <si>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</si>
  <si>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</si>
  <si>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</si>
  <si>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</si>
  <si>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</si>
  <si>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</si>
  <si>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</si>
  <si>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</si>
  <si>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</si>
  <si>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</si>
  <si>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</si>
  <si>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</si>
  <si>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</si>
  <si>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</si>
  <si>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</si>
  <si>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</si>
  <si>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</si>
  <si>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</si>
  <si>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</si>
  <si>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</si>
  <si>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</si>
  <si>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</si>
  <si>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</si>
  <si>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</si>
  <si>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</si>
  <si>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</si>
  <si>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</si>
  <si>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</si>
  <si>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</si>
  <si>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</si>
  <si>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</si>
  <si>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</si>
  <si>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</si>
  <si>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</si>
  <si>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</si>
  <si>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</si>
  <si>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</si>
  <si>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</si>
  <si>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</si>
  <si>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</si>
  <si>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</si>
  <si>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</si>
  <si>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</si>
  <si>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</si>
  <si>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</si>
  <si>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</si>
  <si>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</si>
  <si>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</si>
  <si>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</si>
  <si>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</si>
  <si>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</si>
  <si>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</si>
  <si>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</si>
  <si>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</si>
  <si>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</si>
  <si>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</si>
  <si>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</si>
  <si>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</si>
  <si>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</si>
  <si>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</si>
  <si>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</si>
  <si>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</si>
  <si>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</si>
  <si>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</si>
  <si>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</si>
  <si>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</si>
  <si>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</si>
  <si>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</si>
  <si>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</si>
  <si>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</si>
  <si>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</si>
  <si>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</si>
  <si>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</si>
  <si>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</si>
  <si>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</si>
  <si>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</si>
  <si>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</si>
  <si>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</si>
  <si>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</si>
  <si>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</si>
  <si>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</si>
  <si>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</si>
  <si>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</si>
  <si>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</si>
  <si>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</si>
  <si>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</si>
  <si>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</si>
  <si>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</si>
  <si>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</si>
  <si>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</si>
  <si>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</si>
  <si>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</si>
  <si>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</si>
  <si>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</si>
  <si>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</si>
  <si>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</si>
  <si>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</si>
  <si>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</si>
  <si>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</si>
  <si>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</si>
  <si>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</si>
  <si>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</si>
  <si>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</si>
  <si>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</si>
  <si>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</si>
  <si>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</si>
  <si>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</si>
  <si>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</si>
  <si>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</si>
  <si>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</si>
  <si>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</si>
  <si>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</si>
  <si>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</si>
  <si>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</si>
  <si>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</si>
  <si>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</si>
  <si>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</si>
  <si>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</si>
  <si>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</si>
  <si>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</si>
  <si>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</si>
  <si>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</si>
  <si>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</si>
  <si>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</si>
  <si>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</si>
  <si>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</si>
  <si>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</si>
  <si>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</si>
  <si>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</si>
  <si>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</si>
  <si>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</si>
  <si>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</si>
  <si>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</si>
  <si>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</si>
  <si>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</si>
  <si>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</si>
  <si>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</si>
  <si>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</si>
  <si>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</si>
  <si>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</si>
  <si>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</si>
  <si>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</si>
  <si>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</si>
  <si>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</si>
  <si>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</si>
  <si>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</si>
  <si>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</si>
  <si>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</si>
  <si>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</si>
  <si>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</si>
  <si>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</si>
  <si>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</si>
  <si>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</si>
  <si>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</si>
  <si>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</si>
  <si>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</si>
  <si>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</si>
  <si>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</si>
  <si>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</si>
  <si>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</si>
  <si>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</si>
  <si>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</si>
  <si>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</si>
  <si>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</si>
  <si>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</si>
  <si>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</si>
  <si>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</si>
  <si>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</si>
  <si>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</si>
  <si>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</si>
  <si>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</si>
  <si>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</si>
  <si>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</si>
  <si>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</si>
  <si>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</si>
  <si>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</si>
  <si>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</si>
  <si>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</si>
  <si>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</si>
  <si>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</si>
  <si>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</si>
  <si>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</si>
  <si>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</si>
  <si>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</si>
  <si>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</si>
  <si>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</si>
  <si>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</si>
  <si>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</si>
  <si>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</si>
  <si>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</si>
  <si>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</si>
  <si>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</si>
  <si>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</si>
  <si>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</si>
  <si>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</si>
  <si>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</si>
  <si>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</si>
  <si>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</si>
  <si>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</si>
  <si>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</si>
  <si>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</si>
  <si>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</si>
  <si>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</si>
  <si>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</si>
  <si>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</si>
  <si>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</si>
  <si>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</si>
  <si>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</si>
  <si>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</si>
  <si>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</si>
  <si>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</si>
  <si>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</si>
  <si>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</si>
  <si>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</si>
  <si>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</si>
  <si>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</si>
  <si>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</si>
  <si>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</si>
  <si>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</si>
  <si>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</si>
  <si>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</si>
  <si>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</si>
  <si>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</si>
  <si>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</si>
  <si>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</si>
  <si>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</si>
  <si>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</si>
  <si>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</si>
  <si>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</si>
  <si>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</si>
  <si>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</si>
  <si>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</si>
  <si>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</si>
  <si>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</si>
  <si>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</si>
  <si>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</si>
  <si>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</si>
  <si>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</si>
  <si>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</si>
  <si>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</si>
  <si>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</si>
  <si>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</si>
  <si>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</si>
  <si>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</si>
  <si>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</si>
  <si>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</si>
  <si>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</si>
  <si>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</si>
  <si>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</si>
  <si>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</si>
  <si>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</si>
  <si>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</si>
  <si>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</si>
  <si>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</si>
  <si>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</si>
  <si>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</si>
  <si>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</si>
  <si>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</si>
  <si>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</si>
  <si>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</si>
  <si>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</si>
  <si>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</si>
  <si>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</si>
  <si>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</si>
  <si>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</si>
  <si>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</si>
  <si>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</si>
  <si>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</si>
  <si>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</si>
  <si>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</si>
  <si>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</si>
  <si>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</si>
  <si>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</si>
  <si>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</si>
  <si>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</si>
  <si>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</si>
  <si>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</si>
  <si>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</si>
  <si>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</si>
  <si>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</si>
  <si>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</si>
  <si>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</si>
  <si>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</si>
  <si>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</si>
  <si>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</si>
  <si>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</si>
  <si>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</si>
  <si>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</si>
  <si>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</si>
  <si>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</si>
  <si>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</si>
  <si>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</si>
  <si>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</si>
  <si>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</si>
  <si>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</si>
  <si>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</si>
  <si>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</si>
  <si>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</si>
  <si>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</si>
  <si>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</si>
  <si>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</si>
  <si>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</si>
  <si>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</si>
  <si>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</si>
  <si>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</si>
  <si>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</si>
  <si>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</si>
  <si>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</si>
  <si>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</si>
  <si>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</si>
  <si>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</si>
  <si>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</si>
  <si>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</si>
  <si>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</si>
  <si>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</si>
  <si>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</si>
  <si>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</si>
  <si>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</si>
  <si>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</si>
  <si>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</si>
  <si>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</si>
  <si>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</si>
  <si>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</si>
  <si>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</si>
  <si>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</si>
  <si>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</si>
  <si>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</si>
  <si>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</si>
  <si>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</si>
  <si>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</si>
  <si>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</si>
  <si>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</si>
  <si>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</si>
  <si>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</si>
  <si>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</si>
  <si>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</si>
  <si>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</si>
  <si>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</si>
  <si>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</si>
  <si>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</si>
  <si>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</si>
  <si>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</si>
  <si>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</si>
  <si>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</si>
  <si>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</si>
  <si>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</si>
  <si>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</si>
  <si>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</si>
  <si>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</si>
  <si>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</si>
  <si>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</si>
  <si>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</si>
  <si>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</si>
  <si>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</si>
  <si>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</si>
  <si>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</si>
  <si>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</si>
  <si>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</si>
  <si>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</si>
  <si>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</si>
  <si>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</si>
  <si>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</si>
  <si>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</si>
  <si>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</si>
  <si>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</si>
  <si>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</si>
  <si>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</si>
  <si>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</si>
  <si>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</si>
  <si>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</si>
  <si>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</si>
  <si>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</si>
  <si>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</si>
  <si>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</si>
  <si>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</si>
  <si>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</si>
  <si>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</si>
  <si>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</si>
  <si>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</si>
  <si>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</si>
  <si>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</si>
  <si>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</si>
  <si>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</si>
  <si>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</si>
  <si>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</si>
  <si>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</si>
  <si>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</si>
  <si>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</si>
  <si>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</si>
  <si>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</si>
  <si>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</si>
  <si>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</si>
  <si>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</si>
  <si>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</si>
  <si>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</si>
  <si>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</si>
  <si>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</si>
  <si>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</si>
  <si>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</si>
  <si>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</si>
  <si>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</si>
  <si>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</si>
  <si>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</si>
  <si>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</si>
  <si>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</si>
  <si>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</si>
  <si>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</si>
  <si>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</si>
  <si>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</si>
  <si>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</si>
  <si>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</si>
  <si>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</si>
  <si>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</si>
  <si>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</si>
  <si>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</si>
  <si>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</si>
  <si>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</si>
  <si>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</si>
  <si>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</si>
  <si>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</si>
  <si>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</si>
  <si>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</si>
  <si>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</si>
  <si>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</si>
  <si>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</si>
  <si>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</si>
  <si>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</si>
  <si>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</si>
  <si>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</si>
  <si>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</si>
  <si>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</si>
  <si>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</si>
  <si>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</si>
  <si>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</si>
  <si>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</si>
  <si>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</si>
  <si>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</si>
  <si>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</si>
  <si>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</si>
  <si>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</si>
  <si>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</si>
  <si>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</si>
  <si>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</si>
  <si>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</si>
  <si>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</si>
  <si>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</si>
  <si>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</si>
  <si>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</si>
  <si>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</si>
  <si>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</si>
  <si>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</si>
  <si>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</si>
  <si>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</si>
  <si>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</si>
  <si>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</si>
  <si>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</si>
  <si>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</si>
  <si>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</si>
  <si>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</si>
  <si>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</si>
  <si>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</si>
  <si>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</si>
  <si>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</si>
  <si>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</si>
  <si>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</si>
  <si>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</si>
  <si>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</si>
  <si>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</si>
  <si>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</si>
  <si>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</si>
  <si>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</si>
  <si>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</si>
  <si>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</si>
  <si>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</si>
  <si>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</si>
  <si>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</si>
  <si>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</si>
  <si>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</si>
  <si>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</si>
  <si>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</si>
  <si>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</si>
  <si>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</si>
  <si>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</si>
  <si>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</si>
  <si>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</si>
  <si>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</si>
  <si>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</si>
  <si>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</si>
  <si>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</si>
  <si>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</si>
  <si>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</si>
  <si>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</si>
  <si>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</si>
  <si>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</si>
  <si>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</si>
  <si>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</si>
  <si>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</si>
  <si>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</si>
  <si>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</si>
  <si>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</si>
  <si>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</si>
  <si>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</si>
  <si>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</si>
  <si>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</si>
  <si>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</si>
  <si>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</si>
  <si>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</si>
  <si>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</si>
  <si>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</si>
  <si>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</si>
  <si>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</si>
  <si>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</si>
  <si>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</si>
  <si>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</si>
  <si>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</si>
  <si>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</si>
  <si>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</si>
  <si>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</si>
  <si>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</si>
  <si>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</si>
  <si>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</si>
  <si>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</si>
  <si>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</si>
  <si>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</si>
  <si>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</si>
  <si>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</si>
  <si>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</si>
  <si>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</si>
  <si>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</si>
  <si>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</si>
  <si>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</si>
  <si>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</si>
  <si>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</si>
  <si>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</si>
  <si>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</si>
  <si>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</si>
  <si>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</si>
  <si>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</si>
  <si>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</si>
  <si>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</si>
  <si>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</si>
  <si>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</si>
  <si>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</si>
  <si>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</si>
  <si>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</si>
  <si>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</si>
  <si>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</si>
  <si>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</si>
  <si>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</si>
  <si>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</si>
  <si>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</si>
  <si>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</si>
  <si>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</si>
  <si>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</si>
  <si>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</si>
  <si>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</si>
  <si>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</si>
  <si>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</si>
  <si>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</si>
  <si>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</si>
  <si>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</si>
  <si>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</si>
  <si>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</si>
  <si>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</si>
  <si>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</si>
  <si>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</si>
  <si>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</si>
  <si>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</si>
  <si>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</si>
  <si>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</si>
  <si>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</si>
  <si>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</si>
  <si>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</si>
  <si>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</si>
  <si>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</si>
  <si>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</si>
  <si>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</si>
  <si>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</si>
  <si>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</si>
  <si>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</si>
  <si>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</si>
  <si>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</si>
  <si>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</si>
  <si>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</si>
  <si>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</si>
  <si>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</si>
  <si>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</si>
  <si>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</si>
  <si>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</si>
  <si>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</si>
  <si>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</si>
  <si>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</si>
  <si>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</si>
  <si>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</si>
  <si>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</si>
  <si>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</si>
  <si>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</si>
  <si>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</si>
  <si>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</si>
  <si>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</si>
  <si>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</si>
  <si>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</si>
  <si>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</si>
  <si>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</si>
  <si>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</si>
  <si>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</si>
  <si>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</si>
  <si>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</si>
  <si>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</si>
  <si>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</si>
  <si>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</si>
  <si>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</si>
  <si>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</si>
  <si>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</si>
  <si>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</si>
  <si>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</si>
  <si>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</si>
  <si>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</si>
  <si>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</si>
  <si>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</si>
  <si>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</si>
  <si>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</si>
  <si>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</si>
  <si>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</si>
  <si>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</si>
  <si>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</si>
  <si>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</si>
  <si>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</si>
  <si>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</si>
  <si>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</si>
  <si>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</si>
  <si>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</si>
  <si>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</si>
  <si>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</si>
  <si>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</si>
  <si>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</si>
  <si>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</si>
  <si>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</si>
  <si>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</si>
  <si>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</si>
  <si>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</si>
  <si>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</si>
  <si>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</si>
  <si>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</si>
  <si>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</si>
  <si>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</si>
  <si>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</si>
  <si>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</si>
  <si>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</si>
  <si>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</si>
  <si>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</si>
  <si>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</si>
  <si>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</si>
  <si>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</si>
  <si>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</si>
  <si>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</si>
  <si>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</si>
  <si>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</si>
  <si>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</si>
  <si>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</si>
  <si>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</si>
  <si>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</si>
  <si>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</si>
  <si>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</si>
  <si>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</si>
  <si>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</si>
  <si>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</si>
  <si>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</si>
  <si>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</si>
  <si>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</si>
  <si>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</si>
  <si>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</si>
  <si>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</si>
  <si>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</si>
  <si>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</si>
  <si>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</si>
  <si>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</si>
  <si>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</si>
  <si>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</si>
  <si>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</si>
  <si>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</si>
  <si>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</si>
  <si>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</si>
  <si>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</si>
  <si>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</si>
  <si>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</si>
  <si>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</si>
  <si>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</si>
  <si>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</si>
  <si>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</si>
  <si>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</si>
  <si>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</si>
  <si>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</si>
  <si>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</si>
  <si>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</si>
  <si>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</si>
  <si>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</si>
  <si>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</si>
  <si>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</si>
  <si>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</si>
  <si>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</si>
  <si>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</si>
  <si>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</si>
  <si>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</si>
  <si>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</si>
  <si>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</si>
  <si>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</si>
  <si>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</si>
  <si>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</si>
  <si>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</si>
  <si>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</si>
  <si>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</si>
  <si>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</si>
  <si>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</si>
  <si>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</si>
  <si>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</si>
  <si>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</si>
  <si>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</si>
  <si>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</si>
  <si>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</si>
  <si>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</si>
  <si>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</si>
  <si>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</si>
  <si>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</si>
  <si>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</si>
  <si>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</si>
  <si>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</si>
  <si>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</si>
  <si>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</si>
  <si>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</si>
  <si>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</si>
  <si>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</si>
  <si>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</si>
  <si>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</si>
  <si>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</si>
  <si>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</si>
  <si>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</si>
  <si>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</si>
  <si>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</si>
  <si>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</si>
  <si>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</si>
  <si>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</si>
  <si>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</si>
  <si>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</si>
  <si>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</si>
  <si>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</si>
  <si>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</si>
  <si>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</si>
  <si>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</si>
  <si>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</si>
  <si>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</si>
  <si>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</si>
  <si>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</si>
  <si>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</si>
  <si>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</si>
  <si>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</si>
  <si>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</si>
  <si>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</si>
  <si>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</si>
  <si>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</si>
  <si>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</si>
  <si>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</si>
  <si>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</si>
  <si>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</si>
  <si>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</si>
  <si>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</si>
  <si>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</si>
  <si>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</si>
  <si>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</si>
  <si>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</si>
  <si>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</si>
  <si>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</si>
  <si>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</si>
  <si>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</si>
  <si>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</si>
  <si>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</si>
  <si>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</si>
  <si>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</si>
  <si>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</si>
  <si>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</si>
  <si>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</si>
  <si>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</si>
  <si>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</si>
  <si>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</si>
  <si>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</si>
  <si>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</si>
  <si>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</si>
  <si>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</si>
  <si>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</si>
  <si>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</si>
  <si>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</si>
  <si>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</si>
  <si>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</si>
  <si>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</si>
  <si>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</si>
  <si>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</si>
  <si>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</si>
  <si>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</si>
  <si>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</si>
  <si>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</si>
  <si>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</si>
  <si>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</si>
  <si>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</si>
  <si>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</si>
  <si>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</si>
  <si>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</si>
  <si>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</si>
  <si>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</si>
  <si>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</si>
  <si>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</si>
  <si>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</si>
  <si>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</si>
  <si>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</si>
  <si>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</si>
  <si>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</si>
  <si>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</si>
  <si>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</si>
  <si>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</si>
  <si>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</si>
  <si>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</si>
  <si>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</si>
  <si>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</si>
  <si>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</si>
  <si>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</si>
  <si>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</si>
  <si>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</si>
  <si>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</si>
  <si>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</si>
  <si>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</si>
  <si>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</si>
  <si>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</si>
  <si>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</si>
  <si>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</si>
  <si>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</si>
  <si>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</si>
  <si>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</si>
  <si>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</si>
  <si>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</si>
  <si>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</si>
  <si>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</si>
  <si>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</si>
  <si>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</si>
  <si>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</si>
  <si>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</si>
  <si>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</si>
  <si>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</si>
  <si>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</si>
  <si>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</si>
  <si>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</si>
  <si>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</si>
  <si>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</si>
  <si>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</si>
  <si>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</si>
  <si>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</si>
  <si>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</si>
  <si>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</si>
  <si>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</si>
  <si>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</si>
  <si>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</si>
  <si>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</si>
  <si>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</si>
  <si>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</si>
  <si>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</si>
  <si>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</si>
  <si>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</si>
  <si>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</si>
  <si>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</si>
  <si>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</si>
  <si>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</si>
  <si>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</si>
  <si>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</si>
  <si>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</si>
  <si>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</si>
  <si>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</si>
  <si>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</si>
  <si>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</si>
  <si>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</si>
  <si>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</si>
  <si>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</si>
  <si>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</si>
  <si>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</si>
  <si>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</si>
  <si>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</si>
  <si>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</si>
  <si>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</si>
  <si>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</si>
  <si>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</si>
  <si>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</si>
  <si>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</si>
  <si>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</si>
  <si>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</si>
  <si>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</si>
  <si>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</si>
  <si>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</si>
  <si>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</si>
  <si>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</si>
  <si>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</si>
  <si>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</si>
  <si>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</si>
  <si>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</si>
  <si>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</si>
  <si>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</si>
  <si>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</si>
  <si>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</si>
  <si>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</si>
  <si>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</si>
  <si>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</si>
  <si>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</si>
  <si>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</si>
  <si>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</si>
  <si>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</si>
  <si>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</si>
  <si>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</si>
  <si>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</si>
  <si>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</si>
  <si>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</si>
  <si>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</si>
  <si>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</si>
  <si>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</si>
  <si>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</si>
  <si>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</si>
  <si>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</si>
  <si>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</si>
  <si>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</si>
  <si>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</si>
  <si>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</si>
  <si>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</si>
  <si>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</si>
  <si>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</si>
  <si>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</si>
  <si>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</si>
  <si>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</si>
  <si>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</si>
  <si>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</si>
  <si>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</si>
  <si>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</si>
  <si>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</si>
  <si>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</si>
  <si>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</si>
  <si>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</si>
  <si>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</si>
  <si>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</si>
  <si>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</si>
  <si>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</si>
  <si>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</si>
  <si>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</si>
  <si>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</si>
  <si>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</si>
  <si>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</si>
  <si>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</si>
  <si>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</si>
  <si>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</si>
  <si>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</si>
  <si>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</si>
  <si>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</si>
  <si>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</si>
  <si>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</si>
  <si>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</si>
  <si>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</si>
  <si>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</si>
  <si>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</si>
  <si>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</si>
  <si>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</si>
  <si>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</si>
  <si>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</si>
  <si>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</si>
  <si>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</si>
  <si>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</si>
  <si>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</si>
  <si>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</si>
  <si>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</si>
  <si>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</si>
  <si>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</si>
  <si>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</si>
  <si>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</si>
  <si>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</si>
  <si>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</si>
  <si>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</si>
  <si>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</si>
  <si>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</si>
  <si>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</si>
  <si>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</si>
  <si>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</si>
  <si>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</si>
  <si>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</si>
  <si>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</si>
  <si>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</si>
  <si>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</si>
  <si>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</si>
  <si>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</si>
  <si>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</si>
  <si>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</si>
  <si>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</si>
  <si>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</si>
  <si>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</si>
  <si>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</si>
  <si>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</si>
  <si>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</si>
  <si>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</si>
  <si>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</si>
  <si>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</si>
  <si>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</si>
  <si>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</si>
  <si>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</si>
  <si>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</si>
  <si>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</si>
  <si>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</si>
  <si>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</si>
  <si>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</si>
  <si>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</si>
  <si>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</si>
  <si>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</si>
  <si>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</si>
  <si>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</si>
  <si>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</si>
  <si>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</si>
  <si>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</si>
  <si>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</si>
  <si>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</si>
  <si>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</si>
  <si>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</si>
  <si>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</si>
  <si>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</si>
  <si>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</si>
  <si>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</si>
  <si>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</si>
  <si>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</si>
  <si>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</si>
  <si>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</si>
  <si>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</si>
  <si>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</si>
  <si>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</si>
  <si>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</si>
  <si>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</si>
  <si>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</si>
  <si>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</si>
  <si>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</si>
  <si>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</si>
  <si>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</si>
  <si>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</si>
  <si>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</si>
  <si>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</si>
  <si>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</si>
  <si>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</si>
  <si>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</si>
  <si>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</si>
  <si>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</si>
  <si>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</si>
  <si>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</si>
  <si>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</si>
  <si>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</si>
  <si>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</si>
  <si>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</si>
  <si>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</si>
  <si>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</si>
  <si>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</si>
  <si>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</si>
  <si>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</si>
  <si>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</si>
  <si>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</si>
  <si>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</si>
  <si>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</si>
  <si>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</si>
  <si>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</si>
  <si>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</si>
  <si>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</si>
  <si>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</si>
  <si>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</si>
  <si>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</si>
  <si>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</si>
  <si>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</si>
  <si>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</si>
  <si>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</si>
  <si>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</si>
  <si>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</si>
  <si>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</si>
  <si>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</si>
  <si>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</si>
  <si>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</si>
  <si>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</si>
  <si>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</si>
  <si>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</si>
  <si>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</si>
  <si>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</si>
  <si>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</si>
  <si>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</si>
  <si>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</si>
  <si>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</si>
  <si>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</si>
  <si>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</si>
  <si>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</si>
  <si>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</si>
  <si>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</si>
  <si>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</si>
  <si>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</si>
  <si>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</si>
  <si>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</si>
  <si>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</si>
  <si>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</si>
  <si>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</si>
  <si>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</si>
  <si>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</si>
  <si>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</si>
  <si>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</si>
  <si>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</si>
  <si>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</si>
  <si>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</si>
  <si>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</si>
  <si>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</si>
  <si>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</si>
  <si>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</si>
  <si>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</si>
  <si>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</si>
  <si>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</si>
  <si>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</si>
  <si>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</si>
  <si>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</si>
  <si>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</si>
  <si>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</si>
  <si>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</si>
  <si>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</si>
  <si>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</si>
  <si>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</si>
  <si>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</si>
  <si>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</si>
  <si>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</si>
  <si>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</si>
  <si>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</si>
  <si>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</si>
  <si>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</si>
  <si>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</si>
  <si>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</si>
  <si>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</si>
  <si>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</si>
  <si>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</si>
  <si>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</si>
  <si>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</si>
  <si>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</si>
  <si>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</si>
  <si>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</si>
  <si>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</si>
  <si>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</si>
  <si>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</si>
  <si>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</si>
  <si>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</si>
  <si>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</si>
  <si>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</si>
  <si>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</si>
  <si>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</si>
  <si>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</si>
  <si>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</si>
  <si>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</si>
  <si>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</si>
  <si>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</si>
  <si>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</si>
  <si>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</si>
  <si>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</si>
  <si>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</si>
  <si>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</si>
  <si>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</si>
  <si>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</si>
  <si>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</si>
  <si>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</si>
  <si>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</si>
  <si>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</si>
  <si>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</si>
  <si>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</si>
  <si>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</si>
  <si>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</si>
  <si>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</si>
  <si>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</si>
  <si>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</si>
  <si>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</si>
  <si>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</si>
  <si>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</si>
  <si>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</si>
  <si>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</si>
  <si>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</si>
  <si>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</si>
  <si>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</si>
  <si>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</si>
  <si>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</si>
  <si>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</si>
  <si>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</si>
  <si>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</si>
  <si>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</si>
  <si>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</si>
  <si>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</si>
  <si>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</si>
  <si>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</si>
  <si>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</si>
  <si>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</si>
  <si>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</si>
  <si>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</si>
  <si>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</si>
  <si>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</si>
  <si>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</si>
  <si>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</si>
  <si>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</si>
  <si>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</si>
  <si>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</si>
  <si>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</si>
  <si>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</si>
  <si>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</si>
  <si>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</si>
  <si>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</si>
  <si>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</si>
  <si>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</si>
  <si>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</si>
  <si>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</si>
  <si>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</si>
  <si>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</si>
  <si>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</si>
  <si>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</si>
  <si>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</si>
  <si>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</si>
  <si>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</si>
  <si>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</si>
  <si>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</si>
  <si>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</si>
  <si>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</si>
  <si>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</si>
  <si>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</si>
  <si>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</si>
  <si>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</si>
  <si>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</si>
  <si>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</si>
  <si>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</si>
  <si>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</si>
  <si>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</si>
  <si>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</si>
  <si>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</si>
  <si>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</si>
  <si>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</si>
  <si>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</si>
  <si>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</si>
  <si>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</si>
  <si>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</si>
  <si>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</si>
  <si>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</si>
  <si>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</si>
  <si>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</si>
  <si>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</si>
  <si>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</si>
  <si>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</si>
  <si>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</si>
  <si>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</si>
  <si>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</si>
  <si>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</si>
  <si>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</si>
  <si>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</si>
  <si>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</si>
  <si>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</si>
  <si>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</si>
  <si>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</si>
  <si>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</si>
  <si>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</si>
  <si>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</si>
  <si>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</si>
  <si>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</si>
  <si>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</si>
  <si>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</si>
  <si>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</si>
  <si>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</si>
  <si>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</si>
  <si>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</si>
  <si>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</si>
  <si>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</si>
  <si>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</si>
  <si>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</si>
  <si>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</si>
  <si>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</si>
  <si>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</si>
  <si>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</si>
  <si>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</si>
  <si>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</si>
  <si>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</si>
  <si>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</si>
  <si>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</si>
  <si>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</si>
  <si>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</si>
  <si>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</si>
  <si>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</si>
  <si>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</si>
  <si>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</si>
  <si>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</si>
  <si>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</si>
  <si>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</si>
  <si>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</si>
  <si>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</si>
  <si>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</si>
  <si>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</si>
  <si>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</si>
  <si>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</si>
  <si>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</si>
  <si>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</si>
  <si>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</si>
  <si>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</si>
  <si>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</si>
  <si>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</si>
  <si>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</si>
  <si>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</si>
  <si>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</si>
  <si>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</si>
  <si>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</si>
  <si>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</si>
  <si>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</si>
  <si>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</si>
  <si>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</si>
  <si>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</si>
  <si>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</si>
  <si>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</si>
  <si>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</si>
  <si>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</si>
  <si>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</si>
  <si>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</si>
  <si>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</si>
  <si>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</si>
  <si>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</si>
  <si>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</si>
  <si>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</si>
  <si>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</si>
  <si>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</si>
  <si>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</si>
  <si>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</si>
  <si>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</si>
  <si>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</si>
  <si>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</si>
  <si>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</si>
  <si>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</si>
  <si>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</si>
  <si>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</si>
  <si>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</si>
  <si>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</si>
  <si>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</si>
  <si>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</si>
  <si>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</si>
  <si>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</si>
  <si>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</si>
  <si>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</si>
  <si>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</si>
  <si>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</si>
  <si>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</si>
  <si>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</si>
  <si>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</si>
  <si>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</si>
  <si>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</si>
  <si>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</si>
  <si>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</si>
  <si>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</si>
  <si>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</si>
  <si>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</si>
  <si>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</si>
  <si>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</si>
  <si>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</si>
  <si>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</si>
  <si>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</si>
  <si>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</si>
  <si>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</si>
  <si>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</si>
  <si>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</si>
  <si>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</si>
  <si>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</si>
  <si>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</si>
  <si>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</si>
  <si>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</si>
  <si>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</si>
  <si>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</si>
  <si>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</si>
  <si>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</si>
  <si>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</si>
  <si>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</si>
  <si>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</si>
  <si>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</si>
  <si>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</si>
  <si>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</si>
  <si>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</si>
  <si>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</si>
  <si>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</si>
  <si>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</si>
  <si>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</si>
  <si>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</si>
  <si>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</si>
  <si>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</si>
  <si>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</si>
  <si>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</si>
  <si>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</si>
  <si>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</si>
  <si>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</si>
  <si>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</si>
  <si>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</si>
  <si>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</si>
  <si>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</si>
  <si>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</si>
  <si>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</si>
  <si>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</si>
  <si>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</si>
  <si>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</si>
  <si>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</si>
  <si>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</si>
  <si>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</si>
  <si>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</si>
  <si>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</si>
  <si>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</si>
  <si>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</si>
  <si>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</si>
  <si>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</si>
  <si>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</si>
  <si>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</si>
  <si>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</si>
  <si>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</si>
  <si>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</si>
  <si>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</si>
  <si>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</si>
  <si>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</si>
  <si>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</si>
  <si>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</si>
  <si>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</si>
  <si>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</si>
  <si>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</si>
  <si>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</si>
  <si>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</si>
  <si>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</si>
  <si>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</si>
  <si>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</si>
  <si>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</si>
  <si>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</si>
  <si>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</si>
  <si>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</si>
  <si>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</si>
  <si>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</si>
  <si>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</si>
  <si>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</si>
  <si>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</si>
  <si>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</si>
  <si>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</si>
  <si>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</si>
  <si>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</si>
  <si>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</si>
  <si>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</si>
  <si>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</si>
  <si>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</si>
  <si>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</si>
  <si>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</si>
  <si>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</si>
  <si>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</si>
  <si>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</si>
  <si>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</si>
  <si>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</si>
  <si>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</si>
  <si>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</si>
  <si>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</si>
  <si>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</si>
  <si>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</si>
  <si>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</si>
  <si>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</si>
  <si>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</si>
  <si>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</si>
  <si>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</si>
  <si>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</si>
  <si>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</si>
  <si>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</si>
  <si>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</si>
  <si>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</si>
  <si>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</si>
  <si>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</si>
  <si>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</si>
  <si>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</si>
  <si>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</si>
  <si>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</si>
  <si>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</si>
  <si>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</si>
  <si>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</si>
  <si>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</si>
  <si>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</si>
  <si>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</si>
  <si>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</si>
  <si>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</si>
  <si>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</si>
  <si>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</si>
  <si>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</si>
  <si>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</si>
  <si>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</si>
  <si>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</si>
  <si>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</si>
  <si>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</si>
  <si>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</si>
  <si>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</si>
  <si>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</si>
  <si>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</si>
  <si>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</si>
  <si>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</si>
  <si>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</si>
  <si>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</si>
  <si>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</si>
  <si>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</si>
  <si>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</si>
  <si>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</si>
  <si>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</si>
  <si>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</si>
  <si>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</si>
  <si>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</si>
  <si>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</si>
  <si>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</si>
  <si>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</si>
  <si>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</si>
  <si>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</si>
  <si>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</si>
  <si>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</si>
  <si>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</si>
  <si>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</si>
  <si>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</si>
  <si>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</si>
  <si>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</si>
  <si>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</si>
  <si>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</si>
  <si>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</si>
  <si>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</si>
  <si>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</si>
  <si>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</si>
  <si>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</si>
  <si>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</si>
  <si>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</si>
  <si>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</si>
  <si>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</si>
  <si>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</si>
  <si>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</si>
  <si>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</si>
  <si>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</si>
  <si>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</si>
  <si>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</si>
  <si>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</si>
  <si>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</si>
  <si>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</si>
  <si>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</si>
  <si>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</si>
  <si>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</si>
  <si>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</si>
  <si>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</si>
  <si>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</si>
  <si>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</si>
  <si>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</si>
  <si>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</si>
  <si>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</si>
  <si>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</si>
  <si>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</si>
  <si>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</si>
  <si>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</si>
  <si>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</si>
  <si>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</si>
  <si>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</si>
  <si>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</si>
  <si>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</si>
  <si>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</si>
  <si>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</si>
  <si>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</si>
  <si>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</si>
  <si>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</si>
  <si>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</si>
  <si>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</si>
  <si>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</si>
  <si>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</si>
  <si>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</si>
  <si>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</si>
  <si>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</si>
  <si>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</si>
  <si>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</si>
  <si>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</si>
  <si>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</si>
  <si>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</si>
  <si>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</si>
  <si>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</si>
  <si>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</si>
  <si>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</si>
  <si>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</si>
  <si>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</si>
  <si>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</si>
  <si>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</si>
  <si>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</si>
  <si>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</si>
  <si>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</si>
  <si>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</si>
  <si>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</si>
  <si>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</si>
  <si>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</si>
  <si>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</si>
  <si>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</si>
  <si>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</si>
  <si>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</si>
  <si>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</si>
  <si>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</si>
  <si>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</si>
  <si>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</si>
  <si>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</si>
  <si>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</si>
  <si>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</si>
  <si>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</si>
  <si>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</si>
  <si>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</si>
  <si>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</si>
  <si>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</si>
  <si>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</si>
  <si>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</si>
  <si>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</si>
  <si>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</si>
  <si>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</si>
  <si>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</si>
  <si>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</si>
  <si>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</si>
  <si>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</si>
  <si>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</si>
  <si>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</si>
  <si>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</si>
  <si>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</si>
  <si>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</si>
  <si>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</si>
  <si>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</si>
  <si>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</si>
  <si>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</si>
  <si>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</si>
  <si>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</si>
  <si>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</si>
  <si>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</si>
  <si>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</si>
  <si>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</si>
  <si>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</si>
  <si>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</si>
  <si>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</si>
  <si>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</si>
  <si>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</si>
  <si>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</si>
  <si>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</si>
  <si>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</si>
  <si>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</si>
  <si>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</si>
  <si>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</si>
  <si>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</si>
  <si>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</si>
  <si>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</si>
  <si>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</si>
  <si>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</si>
  <si>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</si>
  <si>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</si>
  <si>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</si>
  <si>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</si>
  <si>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</si>
  <si>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</si>
  <si>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</si>
  <si>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</si>
  <si>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</si>
  <si>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</si>
  <si>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</si>
  <si>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</si>
  <si>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</si>
  <si>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</si>
  <si>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</si>
  <si>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</si>
  <si>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</si>
  <si>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</si>
  <si>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</si>
  <si>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</si>
  <si>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</si>
  <si>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</si>
  <si>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</si>
  <si>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</si>
  <si>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</si>
  <si>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</si>
  <si>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</si>
  <si>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</si>
  <si>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</si>
  <si>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</si>
  <si>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</si>
  <si>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</si>
  <si>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</si>
  <si>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</si>
  <si>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</si>
  <si>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</si>
  <si>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</si>
  <si>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</si>
  <si>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</si>
  <si>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</si>
  <si>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</si>
  <si>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</si>
  <si>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</si>
  <si>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</si>
  <si>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</si>
  <si>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</si>
  <si>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</si>
  <si>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</si>
  <si>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</si>
  <si>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</si>
  <si>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</si>
  <si>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</si>
  <si>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</si>
  <si>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</si>
  <si>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</si>
  <si>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</si>
  <si>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</si>
  <si>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</si>
  <si>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</si>
  <si>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</si>
  <si>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</si>
  <si>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</si>
  <si>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</si>
  <si>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</si>
  <si>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</si>
  <si>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</si>
  <si>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</si>
  <si>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</si>
  <si>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</si>
  <si>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</si>
  <si>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</si>
  <si>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</si>
  <si>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</si>
  <si>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</si>
  <si>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</si>
  <si>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</si>
  <si>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</si>
  <si>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</si>
  <si>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</si>
  <si>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</si>
  <si>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</si>
  <si>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</si>
  <si>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</si>
  <si>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</si>
  <si>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</si>
  <si>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</si>
  <si>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</si>
  <si>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</si>
  <si>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</si>
  <si>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</si>
  <si>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</si>
  <si>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</si>
  <si>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</si>
  <si>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</si>
  <si>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</si>
  <si>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</si>
  <si>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</si>
  <si>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</si>
  <si>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</si>
  <si>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</si>
  <si>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</si>
  <si>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</si>
  <si>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</si>
  <si>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</si>
  <si>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</si>
  <si>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</si>
  <si>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</si>
  <si>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</si>
  <si>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</si>
  <si>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</si>
  <si>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</si>
  <si>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</si>
  <si>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</si>
  <si>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</si>
  <si>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</si>
  <si>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</si>
  <si>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</si>
  <si>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</si>
  <si>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</si>
  <si>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</si>
  <si>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</si>
  <si>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</si>
  <si>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</si>
  <si>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</si>
  <si>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</si>
  <si>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</si>
  <si>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</si>
  <si>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</si>
  <si>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</si>
  <si>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</si>
  <si>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</si>
  <si>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</si>
  <si>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</si>
  <si>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</si>
  <si>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</si>
  <si>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</si>
  <si>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</si>
  <si>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</si>
  <si>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</si>
  <si>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</si>
  <si>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</si>
  <si>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</si>
  <si>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</si>
  <si>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</si>
  <si>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</si>
  <si>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</si>
  <si>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</si>
  <si>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</si>
  <si>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</si>
  <si>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</si>
  <si>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</si>
  <si>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</si>
  <si>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</si>
  <si>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</si>
  <si>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</si>
  <si>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</si>
  <si>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</si>
  <si>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</si>
  <si>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</si>
  <si>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</si>
  <si>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</si>
  <si>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</si>
  <si>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</si>
  <si>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</si>
  <si>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</si>
  <si>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</si>
  <si>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</si>
  <si>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</si>
  <si>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</si>
  <si>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</si>
  <si>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</si>
  <si>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</si>
  <si>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</si>
  <si>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</si>
  <si>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</si>
  <si>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</si>
  <si>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</si>
  <si>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</si>
  <si>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</si>
  <si>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</si>
  <si>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</si>
  <si>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</si>
  <si>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</si>
  <si>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</si>
  <si>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</si>
  <si>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</si>
  <si>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</si>
  <si>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</si>
  <si>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</si>
  <si>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</si>
  <si>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</si>
  <si>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</si>
  <si>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</si>
  <si>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</si>
  <si>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</si>
  <si>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</si>
  <si>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</si>
  <si>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</si>
  <si>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</si>
  <si>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</si>
  <si>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</si>
  <si>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</si>
  <si>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</si>
  <si>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</si>
  <si>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</si>
  <si>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</si>
  <si>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</si>
  <si>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</si>
  <si>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</si>
  <si>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</si>
  <si>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</si>
  <si>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</si>
  <si>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</si>
  <si>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</si>
  <si>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</si>
  <si>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</si>
  <si>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</si>
  <si>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</si>
  <si>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</si>
  <si>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</si>
  <si>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</si>
  <si>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</si>
  <si>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</si>
  <si>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</si>
  <si>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</si>
  <si>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</si>
  <si>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</si>
  <si>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</si>
  <si>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</si>
  <si>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</si>
  <si>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</si>
  <si>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</si>
  <si>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</si>
  <si>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</si>
  <si>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</si>
  <si>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</si>
  <si>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</si>
  <si>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</si>
  <si>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</si>
  <si>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</si>
  <si>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</si>
  <si>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</si>
  <si>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</si>
  <si>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</si>
  <si>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</si>
  <si>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</si>
  <si>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</si>
  <si>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</si>
  <si>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</si>
  <si>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</si>
  <si>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</si>
  <si>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</si>
  <si>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</si>
  <si>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</si>
  <si>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</si>
  <si>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</si>
  <si>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</si>
  <si>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</si>
  <si>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</si>
  <si>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</si>
  <si>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</si>
  <si>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</si>
  <si>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</si>
  <si>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</si>
  <si>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</si>
  <si>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</si>
  <si>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</si>
  <si>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</si>
  <si>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</si>
  <si>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</si>
  <si>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</si>
  <si>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</si>
  <si>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</si>
  <si>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</si>
  <si>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</si>
  <si>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</si>
  <si>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</si>
  <si>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</si>
  <si>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</si>
  <si>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</si>
  <si>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</si>
  <si>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</si>
  <si>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</si>
  <si>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</si>
  <si>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</si>
  <si>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</si>
  <si>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</si>
  <si>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</si>
  <si>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</si>
  <si>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</si>
  <si>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</si>
  <si>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</si>
  <si>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</si>
  <si>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</si>
  <si>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</si>
  <si>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</si>
  <si>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</si>
  <si>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</si>
  <si>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</si>
  <si>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</si>
  <si>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</si>
  <si>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</si>
  <si>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</si>
  <si>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</si>
  <si>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</si>
  <si>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</si>
  <si>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</si>
  <si>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</si>
  <si>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</si>
  <si>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</si>
  <si>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</si>
  <si>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</si>
  <si>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</si>
  <si>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</si>
  <si>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</si>
  <si>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</si>
  <si>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</si>
  <si>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</si>
  <si>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</si>
  <si>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</si>
  <si>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</si>
  <si>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</si>
  <si>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</si>
  <si>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</si>
  <si>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</si>
  <si>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</si>
  <si>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</si>
  <si>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</si>
  <si>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</si>
  <si>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</si>
  <si>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</si>
  <si>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</si>
  <si>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</si>
  <si>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</si>
  <si>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</si>
  <si>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</si>
  <si>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</si>
  <si>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</si>
  <si>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</si>
  <si>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</si>
  <si>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</si>
  <si>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</si>
  <si>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</si>
  <si>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</si>
  <si>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</si>
  <si>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</si>
  <si>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</si>
  <si>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</si>
  <si>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</si>
  <si>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</si>
  <si>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</si>
  <si>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</si>
  <si>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</si>
  <si>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</si>
  <si>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</si>
  <si>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</si>
  <si>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</si>
  <si>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</si>
  <si>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</si>
  <si>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</si>
  <si>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</si>
  <si>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</si>
  <si>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</si>
  <si>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</si>
  <si>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</si>
  <si>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</si>
  <si>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</si>
  <si>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</si>
  <si>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</si>
  <si>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</si>
  <si>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</si>
  <si>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</si>
  <si>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</si>
  <si>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</si>
  <si>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</si>
  <si>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</si>
  <si>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</si>
  <si>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</si>
  <si>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</si>
  <si>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</si>
  <si>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</si>
  <si>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</si>
  <si>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</si>
  <si>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</si>
  <si>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</si>
  <si>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</si>
  <si>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</si>
  <si>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</si>
  <si>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</si>
  <si>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</si>
  <si>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</si>
  <si>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</si>
  <si>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</si>
  <si>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</si>
  <si>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</si>
  <si>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</si>
  <si>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</si>
  <si>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</si>
  <si>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</si>
  <si>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</si>
  <si>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</si>
  <si>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</si>
  <si>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</si>
  <si>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</si>
  <si>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</si>
  <si>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</si>
  <si>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</si>
  <si>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</si>
  <si>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</si>
  <si>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</si>
  <si>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</si>
  <si>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</si>
  <si>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</si>
  <si>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</si>
  <si>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</si>
  <si>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</si>
  <si>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</si>
  <si>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</si>
  <si>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</si>
  <si>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</si>
  <si>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</si>
  <si>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</si>
  <si>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</si>
  <si>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</si>
  <si>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</si>
  <si>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</si>
  <si>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</si>
  <si>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</si>
  <si>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</si>
  <si>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</si>
  <si>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</si>
  <si>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</si>
  <si>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</si>
  <si>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</si>
  <si>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</si>
  <si>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</si>
  <si>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</si>
  <si>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</si>
  <si>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</si>
  <si>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</si>
  <si>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</si>
  <si>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</si>
  <si>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</si>
  <si>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</si>
  <si>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</si>
  <si>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</si>
  <si>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</si>
  <si>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</si>
  <si>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</si>
  <si>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</si>
  <si>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</si>
  <si>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</si>
  <si>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</si>
  <si>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</si>
  <si>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</si>
  <si>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</si>
  <si>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</si>
  <si>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</si>
  <si>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</si>
  <si>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</si>
  <si>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</si>
  <si>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</si>
  <si>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</si>
  <si>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</si>
  <si>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</si>
  <si>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</si>
  <si>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</si>
  <si>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</si>
  <si>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</si>
  <si>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</si>
  <si>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</si>
  <si>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</si>
  <si>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</si>
  <si>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</si>
  <si>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</si>
  <si>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</si>
  <si>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</si>
  <si>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</si>
  <si>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</si>
  <si>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</si>
  <si>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</si>
  <si>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</si>
  <si>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</si>
  <si>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</si>
  <si>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</si>
  <si>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</si>
  <si>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</si>
  <si>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</si>
  <si>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</si>
  <si>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</si>
  <si>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</si>
  <si>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</si>
  <si>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</si>
  <si>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</si>
  <si>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</si>
  <si>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</si>
  <si>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</si>
  <si>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</si>
  <si>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</si>
  <si>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</si>
  <si>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</si>
  <si>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</si>
  <si>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</si>
  <si>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</si>
  <si>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</si>
  <si>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</si>
  <si>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</si>
  <si>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</si>
  <si>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</si>
  <si>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</si>
  <si>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</si>
  <si>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</si>
  <si>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</si>
  <si>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</si>
  <si>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</si>
  <si>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</si>
  <si>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</si>
  <si>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</si>
  <si>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</si>
  <si>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</si>
  <si>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</si>
  <si>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</si>
  <si>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</si>
  <si>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</si>
  <si>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</si>
  <si>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</si>
  <si>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</si>
  <si>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</si>
  <si>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</si>
  <si>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</si>
  <si>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</si>
  <si>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</si>
  <si>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</si>
  <si>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</si>
  <si>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</si>
  <si>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</si>
  <si>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</si>
  <si>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</si>
  <si>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</si>
  <si>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</si>
  <si>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</si>
  <si>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</si>
  <si>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</si>
  <si>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</si>
  <si>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</si>
  <si>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</si>
  <si>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</si>
  <si>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</si>
  <si>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</si>
  <si>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</si>
  <si>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</si>
  <si>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</si>
  <si>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</si>
  <si>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</si>
  <si>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</si>
  <si>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</si>
  <si>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</si>
  <si>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</si>
  <si>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</si>
  <si>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</si>
  <si>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</si>
  <si>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</si>
  <si>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</si>
  <si>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</si>
  <si>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</si>
  <si>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</si>
  <si>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</si>
  <si>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</si>
  <si>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</si>
  <si>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</si>
  <si>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</si>
  <si>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</si>
  <si>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</si>
  <si>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</si>
  <si>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</si>
  <si>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</si>
  <si>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</si>
  <si>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</si>
  <si>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</si>
  <si>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</si>
  <si>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</si>
  <si>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</si>
  <si>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</si>
  <si>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</si>
  <si>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</si>
  <si>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</si>
  <si>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</si>
  <si>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</si>
  <si>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</si>
  <si>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</si>
  <si>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</si>
  <si>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</si>
  <si>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</si>
  <si>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</si>
  <si>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</si>
  <si>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</si>
  <si>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</si>
  <si>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</si>
  <si>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</si>
  <si>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</si>
  <si>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</si>
  <si>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</si>
  <si>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</si>
  <si>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</si>
  <si>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</si>
  <si>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</si>
  <si>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</si>
  <si>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</si>
  <si>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</si>
  <si>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</si>
  <si>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</si>
  <si>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</si>
  <si>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</si>
  <si>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</si>
  <si>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</si>
  <si>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</si>
  <si>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</si>
  <si>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</si>
  <si>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</si>
  <si>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</si>
  <si>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</si>
  <si>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</si>
  <si>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</si>
  <si>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</si>
  <si>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</si>
  <si>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</si>
  <si>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</si>
  <si>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</si>
  <si>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</si>
  <si>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</si>
  <si>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</si>
  <si>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</si>
  <si>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</si>
  <si>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</si>
  <si>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</si>
  <si>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</si>
  <si>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</si>
  <si>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</si>
  <si>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</si>
  <si>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</si>
  <si>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</si>
  <si>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</si>
  <si>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</si>
  <si>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</si>
  <si>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</si>
  <si>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</si>
  <si>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</si>
  <si>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</si>
  <si>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</si>
  <si>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</si>
  <si>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</si>
  <si>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</si>
  <si>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</si>
  <si>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</si>
  <si>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</si>
  <si>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</si>
  <si>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</si>
  <si>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</si>
  <si>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</si>
  <si>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</si>
  <si>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</si>
  <si>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</si>
  <si>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</si>
  <si>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</si>
  <si>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</si>
  <si>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</si>
  <si>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</si>
  <si>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</si>
  <si>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</si>
  <si>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</si>
  <si>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</si>
  <si>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</si>
  <si>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</si>
  <si>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</si>
  <si>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</si>
  <si>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</si>
  <si>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</si>
  <si>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</si>
  <si>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</si>
  <si>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</si>
  <si>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</si>
  <si>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</si>
  <si>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</si>
  <si>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</si>
  <si>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</si>
  <si>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</si>
  <si>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</si>
  <si>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</si>
  <si>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</si>
  <si>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</si>
  <si>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</si>
  <si>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</si>
  <si>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</si>
  <si>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</si>
  <si>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</si>
  <si>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</si>
  <si>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</si>
  <si>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</si>
  <si>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</si>
  <si>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</si>
  <si>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</si>
  <si>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</si>
  <si>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</si>
  <si>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</si>
  <si>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</si>
  <si>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</si>
  <si>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</si>
  <si>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</si>
  <si>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</si>
  <si>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</si>
  <si>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</si>
  <si>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</si>
  <si>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</si>
  <si>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</si>
  <si>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</si>
  <si>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</si>
  <si>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</si>
  <si>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</si>
  <si>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</si>
  <si>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</si>
  <si>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</si>
  <si>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</si>
  <si>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</si>
  <si>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</si>
  <si>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</si>
  <si>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</si>
  <si>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</si>
  <si>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</si>
  <si>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</si>
  <si>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</si>
  <si>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</si>
  <si>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</si>
  <si>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</si>
  <si>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</si>
  <si>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</si>
  <si>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</si>
  <si>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</si>
  <si>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</si>
  <si>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</si>
  <si>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</si>
  <si>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</si>
  <si>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</si>
  <si>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</si>
  <si>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</si>
  <si>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</si>
  <si>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</si>
  <si>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</si>
  <si>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</si>
  <si>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</si>
  <si>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</si>
  <si>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</si>
  <si>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</si>
  <si>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</si>
  <si>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</si>
  <si>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</si>
  <si>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</si>
  <si>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</si>
  <si>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</si>
  <si>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</si>
  <si>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</si>
  <si>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</si>
  <si>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</si>
  <si>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</si>
  <si>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</si>
  <si>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</si>
  <si>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</si>
  <si>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</si>
  <si>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</si>
  <si>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</si>
  <si>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</si>
  <si>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</si>
  <si>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</si>
  <si>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</si>
  <si>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</si>
  <si>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</si>
  <si>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</si>
  <si>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</si>
  <si>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</si>
  <si>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</si>
  <si>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</si>
  <si>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</si>
  <si>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</si>
  <si>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</si>
  <si>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</si>
  <si>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</si>
  <si>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</si>
  <si>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</si>
  <si>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</si>
  <si>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</si>
  <si>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</si>
  <si>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</si>
  <si>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</si>
  <si>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</si>
  <si>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</si>
  <si>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</si>
  <si>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</si>
  <si>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</si>
  <si>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</si>
  <si>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</si>
  <si>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</si>
  <si>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</si>
  <si>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</si>
  <si>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</si>
  <si>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</si>
  <si>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</si>
  <si>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</si>
  <si>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</si>
  <si>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</si>
  <si>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</si>
  <si>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</si>
  <si>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</si>
  <si>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</si>
  <si>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</si>
  <si>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</si>
  <si>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</si>
  <si>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</si>
  <si>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</si>
  <si>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</si>
  <si>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</si>
  <si>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</si>
  <si>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</si>
  <si>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</si>
  <si>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</si>
  <si>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</si>
  <si>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</si>
  <si>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</si>
  <si>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</si>
  <si>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</si>
  <si>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</si>
  <si>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</si>
  <si>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</si>
  <si>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</si>
  <si>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</si>
  <si>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</si>
  <si>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</si>
  <si>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</si>
  <si>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</si>
  <si>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</si>
  <si>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</si>
  <si>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</si>
  <si>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</si>
  <si>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</si>
  <si>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</si>
  <si>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</si>
  <si>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</si>
  <si>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</si>
  <si>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</si>
  <si>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</si>
  <si>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</si>
  <si>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</si>
  <si>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</si>
  <si>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</si>
  <si>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</si>
  <si>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</si>
  <si>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</si>
  <si>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</si>
  <si>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</si>
  <si>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</si>
  <si>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</si>
  <si>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</si>
  <si>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</si>
  <si>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</si>
  <si>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</si>
  <si>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</si>
  <si>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</si>
  <si>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</si>
  <si>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</si>
  <si>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</si>
  <si>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</si>
  <si>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</si>
  <si>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</si>
  <si>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</si>
  <si>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</si>
  <si>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</si>
  <si>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</si>
  <si>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</si>
  <si>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</si>
  <si>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</si>
  <si>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</si>
  <si>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</si>
  <si>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</si>
  <si>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</si>
  <si>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</si>
  <si>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</si>
  <si>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</si>
  <si>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</si>
  <si>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</si>
  <si>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</si>
  <si>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</si>
  <si>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</si>
  <si>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</si>
  <si>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</si>
  <si>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</si>
  <si>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</si>
  <si>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</si>
  <si>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</si>
  <si>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</si>
  <si>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</si>
  <si>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</si>
  <si>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</si>
  <si>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</si>
  <si>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</si>
  <si>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</si>
  <si>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</si>
  <si>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</si>
  <si>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</si>
  <si>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90 min </t>
  </si>
  <si>
    <t xml:space="preserve"> </t>
  </si>
  <si>
    <t xml:space="preserve"> PCM-20250215-00000830 </t>
  </si>
  <si>
    <t>LTE site still down and  site located in aramco area access issue need special permission</t>
  </si>
  <si>
    <t>PCM-20251120-00001985</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</si>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</sst>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1" totalsRowShown="0" headerRowDxfId="15" dataDxfId="14" headerRowBorderDxfId="12" tableBorderDxfId="13">
  <autoFilter ref="A1:L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318.91388148147962</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45981.862307407406</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45981.862307407406</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45981.862307407406</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45981.862307407406</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45981.862307407406</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45981.862307407406</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45981.862307407406</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45981.862307407406</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45981.862307407406</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45981.862307407406</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45981.862307407406</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45981.862307407406</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45981.862307407406</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45981.862307407406</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45981.862307407406</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45981.862307407406</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45981.862307407406</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45981.862307407406</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45981.862307407406</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45981.862307407406</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45981.862307407406</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45981.862307407406</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45981.862307407406</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45981.862307407406</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45981.862307407406</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45981.862307407406</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45981.862307407406</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45981.862307407406</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45981.862307407406</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45981.862307407406</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45981.862307407406</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45981.862307407406</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45981.862307407406</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45981.862307407406</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45981.862307407406</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45981.862307407406</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45981.862307407406</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45981.862307407406</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45981.862307407406</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45981.862307407406</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45981.862307407406</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45981.862307407406</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45981.862307407406</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45981.862307407406</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45981.862307407406</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45981.862307407406</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45981.862307407406</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45981.862307407406</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45981.862307407406</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156.86246990740619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3.7122453708434477E-2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45981.86230763889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45981.86230763889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45981.86230763889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45981.86230763889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45981.86230763889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45981.86230763889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45981.86230763889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45981.86230763889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45981.86230763889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45981.86230763889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45981.86230763889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45981.86230763889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45981.86230763889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45981.86230763889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45981.86230763889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45981.86230763889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45981.86230763889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45981.86230763889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45981.86230763889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45981.86230763889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45981.86230763889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45981.86230763889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45981.86230763889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45981.86230763889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45981.86230763889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45981.86230763889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45981.86230763889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45981.86230763889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45981.86230763889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45981.86230763889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45981.86230763889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45981.86230763889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45981.86230763889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45981.86230763889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45981.86230763889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45981.86230763889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45981.86230763889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45981.86230763889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45981.86230763889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45981.86230763889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45981.86230763889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45981.86230763889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45981.86230763889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45981.86230763889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45981.86230763889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45981.86230763889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45981.86230763889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45981.86230763889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45981.86230763889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45981.86230763889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45981.86230763889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45981.86230763889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45981.86230763889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45981.86230763889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45981.86230763889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45981.86230763889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45981.86230763889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45981.86230763889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45981.86230763889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45981.86230763889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45981.86230763889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45981.86230763889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45981.86230763889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45981.86230763889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45981.86230763889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45981.86230763889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45981.86230763889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45981.86230763889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45981.86230763889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45981.86230763889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45981.86230763889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45981.86230763889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45981.86230763889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45981.86230763889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45981.86230763889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45981.86230763889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45981.86230763889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45981.86230763889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45981.86230763889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45981.86230763889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45981.86230763889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45981.86230763889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45981.86230763889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45981.86230763889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45981.86230763889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45981.86230763889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45981.86230763889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45981.86230763889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45981.86230763889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45981.86230763889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45981.86230763889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45981.86230763889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45981.86230763889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45981.86230763889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45981.86230763889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45981.86230763889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45981.86230763889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45981.86230763889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45981.86230763889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45981.86230763889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45981.86230763889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45981.86230763889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45981.86230763889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45981.86230763889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45981.86230763889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45981.86230763889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45981.86230763889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45981.86230763889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45981.86230763889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45981.86230763889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45981.86230763889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45981.86230763889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45981.86230763889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45981.86230763889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45981.86230763889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45981.86230763889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45981.86230763889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45981.86230763889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45981.86230763889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45981.86230763889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45981.86230763889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45981.86230763889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45981.86230763889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45981.86230763889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45981.86230763889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45981.86230763889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45981.86230763889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45981.86230763889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45981.86230763889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45981.86230763889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45981.86230763889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45981.86230763889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45981.86230763889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45981.86230763889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45981.86230763889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45981.86230763889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45981.86230763889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45981.86230763889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45981.86230763889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45981.86230763889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45981.86230763889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45981.86230763889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45981.86230763889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45981.86230763889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45981.86230763889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45981.86230763889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45981.86230763889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45981.86230763889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45981.86230763889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45981.86230763889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45981.86230763889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45981.86230763889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45981.86230763889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45981.86230763889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45981.86230763889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45981.86230763889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45981.86230763889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45981.86230763889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45981.86230763889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45981.86230763889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45981.86230763889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45981.86230763889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45981.86230763889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45981.86230763889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45981.86230763889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45981.862307870368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45981.862307870368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45981.862307870368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45981.862307870368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45981.862307870368</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45981.862307870368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45981.862307870368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45981.862307870368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45981.862307870368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45981.862307870368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45981.862307870368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45981.862307870368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45981.862307870368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45981.862307870368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45981.862307870368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45981.862307870368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45981.862307870368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45981.862307870368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45981.862307870368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45981.862307870368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45981.862307870368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45981.862307870368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45981.862307870368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45981.862307870368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45981.862307870368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45981.862307870368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45981.862307870368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45981.862307870368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45981.862307870368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45981.862307870368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45981.862307870368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45981.862307870368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45981.862307870368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45981.862307870368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45981.862307870368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45981.862307870368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45981.862307870368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45981.862307870368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45981.862307870368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45981.862307870368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45981.862307870368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45981.862307870368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45981.862307870368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45981.862307870368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45981.862307870368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45981.862307870368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45981.862307870368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45981.862307870368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45981.862307870368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45981.862307870368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45981.862307870368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45981.862307870368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45981.862307870368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45981.862307870368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45981.862307870368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45981.862307870368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45981.862307870368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45981.862307870368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45981.862307870368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45981.862307870368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45981.862307870368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45981.862307870368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45981.862307870368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45981.862307870368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45981.862307870368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45981.862307870368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45981.862307870368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45981.862307870368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45981.862307870368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45981.862307870368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45981.862307870368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45981.862307870368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45981.862307870368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45981.862307870368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45981.862307870368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45981.862307870368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45981.862307870368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45981.862307870368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45981.862307870368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45981.862307870368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45981.862307870368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45981.862307870368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45981.862307870368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45981.862307870368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45981.862307870368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45981.862307870368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45981.862307870368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45981.862307870368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45981.862307870368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45981.862307870368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45981.862307870368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45981.862307870368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45981.862307870368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45981.862307870368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45981.862307870368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45981.862307870368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45981.862307870368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45981.862307870368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45981.862307870368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45981.862307870368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45981.862307870368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45981.862307870368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45981.862307870368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45981.862307870368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45981.862307870368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45981.862307870368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45981.862307870368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45981.862307870368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45981.862307870368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45981.862307870368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45981.862307870368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45981.862307870368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45981.862307870368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45981.862307870368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45981.862307870368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45981.862307870368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45981.862307870368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45981.862307870368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45981.862307870368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45981.862307870368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45981.862307870368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45981.862307870368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45981.862307870368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45981.862307870368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45981.862307870368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45981.862307870368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45981.862307870368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45981.862307870368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45981.862307870368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45981.862307870368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45981.862307870368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45981.862307870368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45981.862307870368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45981.862307870368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45981.862307870368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45981.862307870368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45981.862307870368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45981.862307870368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45981.862307870368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45981.862307870368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45981.862307870368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45981.862307870368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45981.862307870368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45981.862307870368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45981.862307870368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45981.862307870368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45981.862307870368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45981.862307870368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45981.862307870368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45981.862307870368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45981.862307870368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45981.862307870368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45981.862307870368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45981.862307870368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45981.862307870368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45981.862307870368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45981.862307870368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45981.862307870368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45981.862307870368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45981.862307870368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45981.862307870368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45981.862307870368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45981.862307870368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45981.862307870368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45981.862307870368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45981.862307870368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45981.862307870368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45981.862307870368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45981.862307870368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45981.862307870368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45981.862307870368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45981.862307870368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45981.862307870368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45981.862307870368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45981.862307870368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45981.862307870368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45981.862307870368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45981.862307870368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45981.862307870368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45981.862307870368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45981.862307870368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45981.862307870368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45981.862307870368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45981.862307870368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45981.862307870368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45981.862307870368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45981.862307870368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45981.862307870368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45981.862307870368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45981.862307870368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45981.862307870368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45981.862307870368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45981.862307870368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45981.862307870368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45981.862307870368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45981.862307870368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45981.862307870368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45981.862307870368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45981.862307870368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45981.862307870368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45981.862307870368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45981.862307870368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45981.862307870368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45981.862307870368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45981.862307870368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45981.862307870368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45981.862307870368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45981.862307870368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45981.862307870368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45981.862307870368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45981.862307870368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45981.862307870368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45981.862307870368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45981.862307870368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45981.862307870368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45981.862307870368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45981.862307870368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45981.862307870368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45981.862307870368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45981.862307870368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45981.862307870368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45981.862307870368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45981.862307870368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45981.862307870368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45981.862307870368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45981.862307870368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45981.862307870368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45981.862307870368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45981.862307870368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45981.862307870368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45981.862307870368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45981.862307870368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45981.862307870368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45981.862307870368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45981.862307870368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45981.862307870368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45981.862307870368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45981.862307870368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45981.862307870368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45981.862307870368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45981.862307870368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45981.862307870368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45981.862307870368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45981.862307870368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45981.862307870368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45981.862307870368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45981.862307870368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45981.862307870368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45981.862307870368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45981.862307870368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45981.862307870368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45981.862307870368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45981.862307870368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45981.862307870368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45981.862307870368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45981.862307870368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45981.862307870368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45981.862307870368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45981.862307870368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45981.862307870368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45981.862307870368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45981.862307870368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45981.862307870368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45981.862307870368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45981.862307870368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45981.862307870368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45981.862307870368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45981.862307870368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45981.862307870368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45981.862307870368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45981.862307870368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45981.862307870368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45981.862307870368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45981.862307870368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45981.862307870368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45981.862307870368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45981.862307870368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45981.862307870368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45981.862307870368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45981.862307870368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45981.862307870368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45981.862307870368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45981.862307870368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45981.862307870368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45981.862307870368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45981.862307870368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45981.862307870368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45981.862307870368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45981.862307870368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45981.862307870368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45981.862307870368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45981.862307870368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45981.862307870368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45981.862307870368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45981.862307870368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45981.862307870368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45981.862307870368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45981.862307870368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45981.862307870368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45981.862307870368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45981.862307870368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45981.862307870368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45981.862307870368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45981.862307870368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45981.862307870368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45981.862307870368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45981.862307870368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45981.862307870368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45981.862307870368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45981.862307870368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45981.862307870368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45981.862307870368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45981.862307870368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45981.862307870368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45981.862307870368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45981.862307870368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45981.862307870368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45981.862307870368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45981.862307870368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45981.862307870368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45981.862307870368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45981.862307870368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45981.862307870368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45981.862307870368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45981.862307870368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45981.862307870368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45981.862307870368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45981.862307870368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45981.862307870368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45981.862307870368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45981.862307870368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45981.862307870368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45981.862307870368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45981.862307870368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45981.862307870368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45981.862307870368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45981.862307870368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45981.862307870368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45981.862307870368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45981.862307870368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45981.862307870368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45981.862307870368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45981.862307870368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45981.862307870368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45981.862307870368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45981.862307870368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45981.862307870368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45981.862307870368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45981.862307870368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45981.862307870368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45981.862307870368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45981.862307870368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45981.862307870368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45981.862307870368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45981.862307870368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45981.862307870368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45981.862307870368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45981.862307870368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45981.862307870368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45981.862307870368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45981.862307870368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45981.862307870368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45981.862307870368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45981.862307870368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45981.862307870368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45981.862307870368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45981.862307870368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45981.862307870368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45981.862307870368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45981.862307870368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45981.862307870368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45981.862307870368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45981.862307870368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45981.862307870368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45981.862307870368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45981.862307870368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45981.862307870368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45981.862307870368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45981.862307870368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45981.862307870368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45981.862307870368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45981.862307870368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45981.862307870368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45981.862307870368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45981.862307870368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45981.862307870368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45981.862307870368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45981.862307870368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45981.862307870368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45981.862307870368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45981.862307870368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45981.862307870368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45981.862307870368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45981.862307870368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45981.862307870368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45981.862307870368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45981.862307870368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45981.862307870368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45981.862307870368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45981.862307870368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45981.862307870368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45981.862307870368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45981.862307870368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45981.862307870368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45981.862307870368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45981.862307870368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45981.862307870368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45981.862307870368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45981.862307870368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45981.862307870368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45981.862307870368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45981.862307870368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45981.862307870368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45981.862307870368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45981.862307870368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45981.862307870368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45981.862307870368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45981.862307870368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45981.862307870368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45981.862307870368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45981.862307870368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45981.862307870368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45981.862307870368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45981.862307870368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45981.862307870368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45981.862307870368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45981.862307870368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45981.862307870368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45981.862307870368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45981.862307870368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45981.862307870368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45981.862307870368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45981.862307870368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45981.862307870368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45981.862307870368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45981.862307870368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45981.862307870368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45981.862307870368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45981.862307870368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45981.862307870368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45981.862307870368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45981.862307870368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45981.862307870368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45981.862307870368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45981.862307870368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45981.862307870368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45981.862307870368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45981.862307870368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45981.862307870368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45981.862307870368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45981.862307870368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45981.862307870368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45981.862307870368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45981.862307870368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45981.862307870368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45981.862307870368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45981.862307870368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45981.862307870368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45981.862307870368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45981.862307870368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45981.862307870368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45981.862307870368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45981.862307870368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45981.862307870368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45981.862307870368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45981.862307870368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45981.862307870368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45981.862307870368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45981.862307870368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45981.862307870368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45981.862307870368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45981.862307870368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45981.862307870368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45981.862307870368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45981.862307870368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45981.862307870368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45981.862307870368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45981.862307870368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45981.862307870368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45981.862307870368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45981.862307870368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45981.862307870368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45981.862307870368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45981.862307870368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45981.862307870368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45981.862307870368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45981.862307870368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45981.862307870368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45981.862307870368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45981.862307870368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45981.862307870368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45981.862307870368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45981.862307870368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45981.862307870368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45981.862307870368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45981.862307870368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45981.862307870368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45981.862307870368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45981.862307870368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45981.862307870368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45981.862307870368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45981.862307870368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45981.862307870368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45981.862307870368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45981.862307870368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45981.862307870368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45981.862307870368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45981.862307870368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45981.862307870368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45981.862307870368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45981.862307870368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45981.862307870368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45981.862307870368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45981.862307870368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45981.862307870368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45981.862307870368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45981.862307870368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45981.862307870368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45981.862307870368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45981.862307870368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45981.862307870368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45981.862307870368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45981.862307870368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45981.862307870368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45981.862307870368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45981.862307870368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45981.862307870368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45981.862307870368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45981.862307870368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45981.862307870368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45981.862307870368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45981.862307870368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45981.862307870368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45981.862307870368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45981.862307870368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45981.862307870368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45981.862307870368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45981.862307870368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45981.862307870368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45981.862307870368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45981.862307870368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45981.862307870368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45981.862307870368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45981.862307870368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45981.862307870368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45981.862307870368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45981.862307870368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45981.862307870368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45981.862307870368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45981.862307870368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45981.862307870368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45981.862307870368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45981.862307870368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45981.862307870368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45981.862307870368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45981.862307870368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45981.862307870368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45981.862307870368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45981.862307870368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45981.862307870368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45981.862307870368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45981.862307870368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45981.862307870368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45981.862307870368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45981.862307870368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45981.862307870368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45981.862307870368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45981.862307870368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45981.862307870368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45981.862307870368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45981.862307870368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45981.862307870368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45981.862307870368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45981.862307870368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45981.862307870368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45981.862307870368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45981.862307870368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45981.862307870368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45981.862307870368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45981.862307870368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45981.862307870368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45981.862307870368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45981.862307870368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45981.862307870368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45981.862307870368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45981.862307870368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45981.862307870368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45981.862307870368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45981.862307870368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45981.862307870368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45981.862307870368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45981.862307870368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45981.862307870368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45981.862307870368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45981.862307870368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45981.862307870368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45981.862307870368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45981.862307870368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45981.862307870368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45981.862307870368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45981.862307870368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45981.862307870368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45981.862307870368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45981.862307870368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45981.862307870368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45981.862307870368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45981.862307870368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45981.862307870368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45981.862307870368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45981.862307870368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45981.862307870368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45981.862307870368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45981.862307870368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45981.862307870368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45981.862307870368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45981.862307870368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45981.862307870368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45981.862307870368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45981.862307870368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45981.862307870368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45981.862307870368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45981.862307870368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45981.862307870368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45981.862307870368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45981.862307986114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45981.862307986114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45981.862307986114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45981.862307986114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45981.862307986114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45981.862307986114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45981.862307986114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45981.862307986114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45981.862307986114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45981.862307986114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45981.862307986114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45981.862307986114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45981.862307986114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45981.862307986114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45981.862307986114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45981.862307986114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45981.862307986114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45981.862307986114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45981.862307986114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45981.862307986114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45981.862307986114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45981.862307986114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45981.862307986114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45981.862307986114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45981.862307986114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45981.862307986114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45981.862307986114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45981.862307986114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45981.862307986114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45981.862307986114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45981.862307986114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45981.862307986114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45981.862307986114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45981.862307986114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45981.862307986114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45981.862307986114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45981.862307986114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45981.862307986114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45981.862307986114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45981.862307986114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45981.862307986114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45981.862307986114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45981.862307986114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45981.862307986114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45981.862307986114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45981.862307986114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45981.862307986114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45981.862307986114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45981.862307986114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45981.862307986114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45981.862307986114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45981.862307986114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45981.862307986114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45981.862307986114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45981.862307986114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45981.862307986114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45981.862307986114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45981.862307986114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45981.862307986114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45981.862307986114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45981.862307986114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45981.862307986114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45981.862307986114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45981.862307986114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45981.862307986114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45981.862307986114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45981.862307986114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45981.862307986114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45981.862307986114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45981.862307986114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45981.862307986114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45981.862307986114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45981.862307986114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45981.862307986114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45981.862307986114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45981.862307986114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45981.862307986114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45981.862307986114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45981.862307986114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45981.862307986114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45981.862307986114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45981.862307986114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45981.862307986114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45981.862307986114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45981.862307986114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45981.862307986114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45981.862307986114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45981.862307986114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45981.862307986114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45981.862307986114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45981.862307986114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45981.862307986114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45981.862307986114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45981.862307986114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45981.862307986114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45981.862307986114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45981.862307986114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45981.862307986114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45981.862307986114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45981.862307986114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45981.862307986114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45981.862307986114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45981.862307986114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45981.862307986114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45981.862307986114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45981.862307986114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45981.862307986114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45981.862307986114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45981.862307986114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45981.862307986114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45981.862307986114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45981.862307986114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45981.862307986114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45981.862307986114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45981.862307986114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45981.862307986114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45981.862307986114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45981.862307986114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45981.862307986114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45981.862307986114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45981.862307986114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45981.862307986114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45981.862307986114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45981.862307986114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45981.862307986114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45981.862307986114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45981.862307986114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45981.862307986114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45981.862307986114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45981.862307986114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45981.862307986114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45981.862307986114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45981.862307986114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45981.862307986114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45981.862307986114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45981.862307986114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45981.862307986114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45981.862307986114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45981.862307986114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45981.862307986114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45981.862307986114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45981.862307986114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45981.862307986114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45981.862307986114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45981.862307986114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45981.862307986114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45981.862307986114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45981.862307986114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45981.862307986114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45981.862307986114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45981.862307986114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45981.862307986114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45981.862307986114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45981.862307986114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45981.862307986114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45981.862307986114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45981.862307986114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45981.862307986114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45981.862307986114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45981.862307986114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45981.862307986114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45981.862307986114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45981.862307986114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45981.862307986114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45981.862307986114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45981.862307986114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45981.862307986114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45981.862307986114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45981.862307986114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45981.862307986114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45981.862307986114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45981.862307986114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45981.862307986114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45981.862307986114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45981.862307986114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45981.862307986114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45981.862307986114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45981.862307986114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45981.862307986114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45981.862307986114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45981.862307986114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45981.862307986114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45981.862307986114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45981.862307986114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45981.862307986114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45981.862307986114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45981.862307986114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45981.862307986114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45981.862307986114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45981.862307986114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45981.862307986114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45981.862307986114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45981.862307986114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45981.862307986114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45981.862307986114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45981.862307986114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45981.862307986114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45981.862307986114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45981.862307986114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45981.862307986114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45981.862307986114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45981.862307986114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45981.862307986114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45981.862307986114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45981.862307986114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45981.862307986114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45981.862307986114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45981.862307986114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45981.862307986114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45981.862307986114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45981.862307986114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45981.862307986114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45981.862307986114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45981.862307986114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45981.862307986114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45981.862307986114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45981.862307986114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45981.862307986114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45981.862307986114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45981.862307986114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45981.862307986114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45981.862307986114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45981.862307986114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45981.862307986114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45981.862307986114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45981.862307986114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45981.862307986114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45981.862307986114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45981.862307986114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45981.862307986114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45981.862307986114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45981.862307986114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45981.862307986114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45981.862307986114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45981.862307986114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45981.862307986114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45981.862307986114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45981.862307986114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45981.862307986114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45981.862307986114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45981.862307986114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45981.862307986114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45981.862307986114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45981.862307986114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45981.862307986114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45981.862307986114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45981.862307986114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45981.862307986114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45981.862307986114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45981.862307986114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45981.862307986114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45981.862307986114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45981.862307986114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45981.862307986114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45981.862307986114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45981.862307986114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45981.862307986114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45981.862307986114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45981.862307986114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45981.862307986114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45981.862307986114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45981.862307986114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45981.862307986114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45981.862307986114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45981.862307986114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45981.862307986114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45981.862307986114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45981.862307986114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45981.862307986114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45981.862307986114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45981.862307986114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45981.862307986114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45981.862307986114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45981.862307986114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45981.862307986114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45981.862307986114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45981.862307986114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45981.862307986114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45981.862307986114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45981.862307986114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45981.862307986114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45981.862307986114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45981.862307986114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45981.862307986114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45981.862307986114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45981.862307986114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45981.862307986114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45981.862307986114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45981.862307986114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45981.862307986114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45981.862307986114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45981.862307986114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45981.862307986114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45981.862307986114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45981.862307986114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45981.862307986114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45981.862307986114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45981.862307986114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45981.862307986114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45981.862307986114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45981.862307986114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45981.862307986114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45981.862307986114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45981.862307986114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45981.862307986114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45981.862307986114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45981.862307986114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45981.862307986114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45981.862307986114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45981.862307986114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45981.862307986114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45981.862307986114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45981.862307986114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45981.862307986114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45981.862307986114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45981.862307986114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45981.862307986114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45981.862307986114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45981.862307986114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45981.862307986114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45981.862307986114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45981.862307986114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45981.862307986114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45981.862307986114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45981.862307986114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45981.862307986114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45981.862307986114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45981.862307986114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45981.862307986114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45981.862307986114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45981.862307986114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45981.862307986114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45981.862307986114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45981.862307986114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45981.862307986114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45981.862307986114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45981.862307986114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45981.862307986114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45981.862307986114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45981.862307986114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45981.862307986114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45981.862307986114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45981.862307986114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45981.862307986114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45981.862307986114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45981.862307986114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45981.862307986114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45981.862307986114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278.38159004629415</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30679</v>
      </c>
      <c r="E3" s="94" t="s">
        <v>39021</v>
      </c>
      <c r="F3" s="95">
        <v>45981.808842592596</v>
      </c>
      <c r="G3" s="96">
        <f t="shared" ref="G3:G34" ca="1" si="0">IFERROR(NOW()-F3,"")</f>
        <v>5.3464814809558447E-2</v>
      </c>
      <c r="H3" s="95">
        <v>45981.782187500001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45981.862307407406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45981.862307407406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45981.862307407406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45981.862307407406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45981.862307407406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45981.862307407406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45981.862307407406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45981.862307407406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45981.862307407406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45981.862307407406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45981.862307407406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45981.862307407406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45981.862307407406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45981.862307407406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45981.862307407406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45981.86230763889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45981.86230763889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45981.86230763889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45981.86230763889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45981.86230763889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45981.86230763889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45981.86230763889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45981.86230763889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45981.86230763889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45981.86230763889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45981.86230763889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45981.86230763889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45981.86230763889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45981.86230763889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45981.86230763889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45981.86230763889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45981.86230763889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45981.86230763889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45981.86230763889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45981.86230763889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45981.86230763889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45981.86230763889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45981.86230763889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45981.86230763889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45981.86230763889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45981.86230763889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45981.86230763889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45981.86230763889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45981.86230763889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45981.86230763889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45981.86230763889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45981.86230763889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45981.86230763889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45981.86230763889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45981.86230763889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45981.86230763889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45981.86230763889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45981.86230763889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45981.86230763889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45981.86230763889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45981.86230763889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45981.86230763889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45981.86230763889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45981.86230763889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45981.86230763889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45981.86230763889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45981.86230763889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45981.86230763889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45981.86230763889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45981.86230763889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45981.86230763889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45981.86230763889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45981.86230763889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45981.86230763889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45981.86230763889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45981.86230763889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45981.86230763889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45981.86230763889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45981.86230763889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45981.86230763889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45981.86230763889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45981.86230763889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45981.86230763889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45981.86230763889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45981.86230763889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45981.86230763889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45981.86230763889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45981.86230763889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45981.86230763889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45981.86230763889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45981.86230763889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45981.86230763889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45981.86230763889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45981.86230763889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45981.86230763889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45981.86230763889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45981.86230763889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45981.86230763889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45981.86230763889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45981.86230763889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45981.86230763889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45981.86230763889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45981.86230763889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45981.86230763889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45981.86230763889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45981.86230763889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45981.86230763889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45981.86230763889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45981.86230763889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45981.86230763889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45981.86230763889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45981.86230763889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45981.86230763889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45981.86230763889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45981.86230763889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45981.86230763889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45981.86230763889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45981.86230763889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45981.86230763889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45981.86230763889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45981.86230763889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45981.86230763889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45981.86230763889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45981.86230763889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45981.86230763889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45981.86230763889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45981.86230763889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45981.86230763889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45981.86230763889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45981.86230763889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45981.86230763889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45981.86230763889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45981.86230763889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45981.86230763889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45981.86230763889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45981.86230763889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45981.86230763889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45981.86230763889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45981.86230763889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45981.86230763889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45981.86230763889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45981.86230763889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45981.86230763889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45981.86230763889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45981.86230763889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45981.86230763889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45981.86230763889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45981.86230763889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45981.86230763889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45981.86230763889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45981.86230763889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45981.86230763889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45981.86230763889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45981.86230763889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45981.86230763889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45981.86230763889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45981.86230763889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45981.86230763889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45981.86230763889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45981.86230763889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45981.86230763889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45981.86230763889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45981.86230763889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45981.86230763889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45981.86230763889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45981.86230763889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45981.86230763889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45981.86230763889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45981.86230763889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45981.86230763889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45981.86230763889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45981.86230763889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45981.86230763889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45981.86230763889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45981.86230763889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45981.86230763889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45981.86230763889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45981.86230763889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45981.86230763889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45981.86230763889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45981.86230763889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45981.86230763889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45981.86230763889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45981.86230763889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45981.86230763889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45981.86230763889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45981.86230763889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45981.86230763889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45981.86230763889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45981.86230763889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45981.86230763889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45981.86230763889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45981.86230763889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45981.86230763889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45981.86230763889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45981.86230763889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45981.86230763889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45981.86230763889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45981.86230763889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45981.86230763889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45981.86230763889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45981.86230763889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45981.86230763889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45981.86230763889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45981.86230763889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45981.86230763889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45981.86230763889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45981.86230763889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45981.86230763889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45981.86230763889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45981.86230763889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45981.86230763889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45981.86230763889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45981.86230763889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45981.86230763889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45981.86230763889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45981.86230763889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45981.86230763889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45981.86230763889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45981.86230763889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45981.86230763889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45981.86230763889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45981.86230763889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45981.86230763889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45981.86230763889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45981.86230763889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45981.86230763889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45981.86230763889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45981.86230763889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45981.86230763889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45981.86230763889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45981.86230763889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45981.86230763889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45981.86230763889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45981.86230763889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45981.86230763889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45981.86230763889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45981.86230763889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45981.86230763889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45981.86230763889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45981.86230763889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45981.86230763889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45981.86230763889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45981.86230763889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45981.86230763889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45981.86230763889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45981.86230763889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45981.86230763889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45981.86230763889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45981.86230763889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45981.86230763889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45981.86230763889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45981.86230763889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45981.86230763889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45981.86230763889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45981.86230763889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45981.86230763889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45981.86230763889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45981.86230763889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45981.86230763889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45981.86230763889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45981.86230763889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45981.86230763889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45981.86230763889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45981.86230763889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45981.86230763889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45981.86230763889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45981.86230763889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45981.86230763889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45981.86230763889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45981.86230763889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45981.86230763889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45981.86230763889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45981.86230763889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45981.86230763889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45981.86230763889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45981.86230763889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45981.86230763889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45981.86230763889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45981.86230763889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45981.86230763889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45981.86230763889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45981.86230763889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45981.86230763889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45981.86230763889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45981.86230763889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45981.86230763889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45981.86230763889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45981.86230763889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45981.86230763889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45981.86230763889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45981.86230763889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45981.86230763889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45981.86230763889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45981.86230763889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45981.86230763889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45981.86230763889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45981.86230763889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45981.86230763889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45981.86230763889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45981.86230763889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45981.86230763889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45981.86230763889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45981.86230763889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45981.86230763889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45981.86230763889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45981.86230763889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45981.86230763889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45981.86230763889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45981.86230763889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45981.86230763889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45981.86230763889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45981.86230763889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45981.86230763889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45981.86230763889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45981.86230763889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45981.86230763889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45981.86230763889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45981.86230763889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45981.86230763889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45981.86230763889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45981.86230763889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45981.86230763889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45981.86230763889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45981.86230763889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45981.86230763889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45981.86230763889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45981.86230763889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45981.86230763889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45981.86230763889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45981.86230763889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45981.86230763889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45981.86230763889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45981.86230763889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45981.86230763889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45981.86230763889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45981.86230763889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45981.86230763889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45981.86230763889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45981.86230763889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45981.86230763889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45981.86230763889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45981.86230763889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45981.86230763889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45981.86230763889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45981.86230763889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45981.86230763889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45981.86230763889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45981.86230763889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45981.86230763889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45981.86230763889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45981.86230763889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45981.86230763889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45981.86230763889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45981.86230763889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45981.86230763889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45981.86230763889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45981.86230763889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45981.86230763889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45981.86230763889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45981.86230763889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45981.86230763889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45981.86230763889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45981.86230763889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45981.86230763889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45981.86230763889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45981.86230763889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45981.86230763889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45981.86230763889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45981.86230763889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45981.86230763889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45981.86230763889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45981.86230763889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45981.86230763889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45981.86230763889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45981.86230763889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45981.86230763889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45981.86230763889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45981.86230763889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45981.86230763889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45981.86230763889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45981.86230763889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45981.86230763889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45981.86230763889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45981.86230763889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45981.86230763889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45981.86230763889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45981.86230763889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45981.86230763889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45981.86230763889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45981.86230763889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45981.86230763889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45981.86230763889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45981.86230763889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45981.86230763889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45981.86230763889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45981.86230763889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45981.86230763889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45981.86230763889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45981.86230763889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45981.86230763889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45981.86230763889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45981.86230763889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45981.86230763889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45981.86230763889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45981.86230763889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45981.86230763889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45981.86230763889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45981.86230763889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45981.86230763889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45981.86230763889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45981.86230763889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45981.86230763889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45981.86230763889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45981.86230763889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45981.86230763889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45981.86230763889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45981.86230763889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45981.86230763889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45981.86230763889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45981.86230763889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45981.86230763889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45981.86230763889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45981.86230763889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45981.86230763889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45981.86230763889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45981.86230763889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45981.86230763889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45981.86230763889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45981.86230763889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45981.86230763889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45981.86230763889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45981.86230763889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45981.86230763889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45981.86230763889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45981.86230763889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45981.86230763889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45981.86230763889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45981.86230763889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45981.86230763889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45981.86230763889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45981.86230763889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45981.86230763889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45981.86230763889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45981.86230763889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45981.86230763889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45981.86230763889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45981.86230763889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45981.86230763889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45981.86230763889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45981.86230763889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45981.86230763889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45981.86230763889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45981.86230763889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45981.86230763889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45981.86230763889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45981.86230763889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45981.86230763889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45981.86230763889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45981.86230763889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45981.86230763889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45981.86230763889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45981.86230763889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45981.86230763889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45981.86230763889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45981.86230763889</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90.030247685179347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55.673430555551022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33.201196759255254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4.3475041666679317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0.48900879629218252</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45981.862307407406</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45981.862307407406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45981.862307407406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45981.862307407406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45981.862307407406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45981.862307407406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45981.862307407406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45981.862307407406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45981.862307407406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45981.862307407406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45981.862307407406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45981.862307407406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45981.862307407406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45981.862307407406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45981.862307407406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45981.862307407406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45981.862307407406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45981.862307407406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45981.862307407406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45981.862307407406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45981.862307407406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45981.862307407406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45981.862307407406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45981.862307407406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45981.862307407406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45981.862307407406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45981.862307407406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45981.862307407406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45981.862307407406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45981.862307407406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45981.862307407406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45981.862307407406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45981.862307407406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45981.862307407406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45981.862307407406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45981.862307407406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45981.862307407406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45981.862307407406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45981.862307407406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45981.862307407406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45981.862307407406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45981.862307407406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45981.862307407406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45981.862307407406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45981.862307407406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45981.862307407406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45981.862307407406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45981.862307407406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45981.862307407406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45981.862307407406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45981.862307407406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45981.862307407406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45981.862307407406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45981.862307407406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45981.862307407406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45981.862307407406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45981.862307407406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45981.862307407406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45981.862307407406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45981.862307407406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45981.862307407406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45981.862307407406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45981.862307407406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45981.862307407406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45981.862307407406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45981.862307407406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45981.862307407406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45981.862307407406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45981.862307407406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45981.862307407406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45981.862307407406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45981.862307407406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45981.862307407406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45981.862307407406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45981.862307407406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45981.862307407406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45981.862307407406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45981.862307407406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45981.862307407406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45981.862307407406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45981.862307407406</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45981.862307407406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45981.862307407406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45981.862307407406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45981.862307407406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45981.862307407406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45981.862307407406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45981.862307407406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45981.862307407406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45981.862307407406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45981.862307407406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45981.862307407406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45981.862307407406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45981.862307407406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45981.862307407406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45981.862307407406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45981.862307407406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45981.862307407406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45981.862307407406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45981.862307407406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45981.862307407406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45981.862307407406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45981.862307407406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45981.862307407406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45981.862307407406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45981.862307407406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45981.862307407406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45981.862307407406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45981.862307407406</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37200</v>
      </c>
      <c r="E2" s="109" t="s">
        <v>39021</v>
      </c>
      <c r="F2" s="121"/>
      <c r="G2" s="104">
        <f t="shared" ref="G2:G7" ca="1" si="0">IFERROR(NOW()-F2,"-")</f>
        <v>45981.86230763889</v>
      </c>
      <c r="H2" s="121">
        <v>45981.780277777776</v>
      </c>
      <c r="I2" s="119" t="str">
        <f>IFERROR(VLOOKUP(D2,DB!A:F,6,0),"")</f>
        <v>SCECO</v>
      </c>
      <c r="J2" s="119" t="str">
        <f>IFERROR(VLOOKUP(D2,DB!A:G,7,0),"")</f>
        <v>Dead</v>
      </c>
      <c r="K2" s="122" t="s">
        <v>39123</v>
      </c>
      <c r="L2" s="123" t="str">
        <f>IFERROR(VLOOKUP(D2,DB!A:I,9,0),"")</f>
        <v>Latis</v>
      </c>
    </row>
    <row r="3" spans="1:16382" ht="31.5" customHeight="1">
      <c r="A3" s="118" t="s">
        <v>39122</v>
      </c>
      <c r="B3" s="119" t="str">
        <f>IFERROR(VLOOKUP(D3,DB!A:K,11,0),"")</f>
        <v>R6</v>
      </c>
      <c r="C3" s="120">
        <v>2</v>
      </c>
      <c r="D3" s="119" t="s">
        <v>37244</v>
      </c>
      <c r="E3" s="109" t="s">
        <v>39021</v>
      </c>
      <c r="F3" s="121"/>
      <c r="G3" s="104">
        <f t="shared" ca="1" si="0"/>
        <v>45981.86230763889</v>
      </c>
      <c r="H3" s="121">
        <v>45981.780277777776</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45981.86230763889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45981.86230763889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45981.86230763889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45981.86230763889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ref="G8:G41" ca="1" si="1">IFERROR(NOW()-F8,"-")</f>
        <v>45981.86230763889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45981.86230763889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45981.86230763889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45981.86230763889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45981.86230763889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45981.86230763889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45981.86230763889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45981.86230763889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45981.86230763889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45981.86230763889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45981.86230763889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45981.86230763889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45981.86230763889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45981.86230763889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45981.86230763889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45981.86230763889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45981.86230763889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45981.86230763889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45981.86230763889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45981.86230763889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45981.86230763889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45981.86230763889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45981.86230763889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45981.86230763889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45981.86230763889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45981.86230763889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45981.86230763889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45981.86230763889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45981.86230763889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45981.86230763889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45981.86230763889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45981.862307870368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45981.862307870368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45981.862307870368</v>
      </c>
      <c r="H41" s="121"/>
      <c r="I41" s="119" t="str">
        <f>IFERROR(VLOOKUP(D41,DB!A:F,6,0),"")</f>
        <v/>
      </c>
      <c r="J41" s="119" t="str">
        <f>IFERROR(VLOOKUP(D41,DB!A:G,7,0),"")</f>
        <v/>
      </c>
      <c r="K41" s="122"/>
      <c r="L41" s="123"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2025-11-20T17:43:27Z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