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17" documentId="120_S{2AC9BD13-BADA-5192-A53E-5A8FF88502F6}" xr6:coauthVersionLast="47" xr6:coauthVersionMax="47" xr10:uidLastSave="{B63DDD28-E4DA-4FF5-A25D-970A0E582E9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<sst xmlns="http://schemas.openxmlformats.org/spreadsheetml/2006/main" count="181584" uniqueCount="39206">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</sst>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329.28186331018514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45992.230289236111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45992.230289236111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45992.230289236111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45992.230289236111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45992.230289236111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45992.230289236111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45992.230289236111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45992.230289236111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45992.230289236111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45992.230289236111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45992.230289236111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45992.230289236111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45992.230289236111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45992.230289236111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45992.230289236111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45992.230289236111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45992.230289236111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45992.230289236111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45992.230289236111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45992.230289236111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45992.230289236111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45992.230289236111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45992.230289236111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45992.230289236111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45992.230289236111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45992.230289236111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45992.230289236111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45992.230289236111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45992.230289236111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45992.230289236111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45992.230289236111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45992.230289236111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45992.230289236111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45992.230289236111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45992.230289236111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45992.230289236111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45992.230289236111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45992.230289236111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45992.230289236111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45992.230289236111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45992.230289236111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45992.230289236111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45992.230289236111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45992.230289236111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45992.230289236111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45992.230289236111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45992.230289236111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45992.230289236111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45992.230289236111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45992.230289236111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45992.230289236111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45992.230289236111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45992.230289236111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45992.230289236111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45992.230289236111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45992.230289236111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45992.230289236111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45992.230289236111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45992.230289236111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45992.230289236111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45992.230289236111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45992.230289236111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45992.230289236111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45992.230289236111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45992.230289236111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45992.230289236111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45992.230289236111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45992.230289236111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45992.230289236111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45992.230289236111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45992.230289236111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45992.230289236111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45992.230289236111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45992.230289236111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45992.230289236111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45992.230289236111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45992.230289236111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45992.230289236111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45992.230289236111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45992.230289236111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45992.230289236111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45992.230289236111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45992.230289236111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45992.230289236111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45992.230289236111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45992.230289236111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45992.230289236111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45992.230289236111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45992.230289236111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45992.230289236111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45992.230289236111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45992.230289236111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45992.230289236111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45992.230289236111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45992.230289236111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45992.230289236111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45992.230289236111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45992.230289236111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45992.230289236111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45992.230289236111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45992.230289236111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45992.230289236111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45992.230289236111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45992.230289236111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45992.230289236111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45992.230289236111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45992.230289236111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45992.230289236111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45992.230289236111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45992.230289236111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45992.230289236111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45992.230289236111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45992.230289236111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45992.230289236111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45992.230289236111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45992.230289236111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45992.230289236111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45992.230289236111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45992.230289236111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45992.230289236111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45992.230289236111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45992.230289236111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45992.230289236111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45992.230289236111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45992.230289236111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45992.230289236111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45992.230289236111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45992.230289236111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45992.230289236111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45992.230289236111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45992.230289236111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45992.230289236111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45992.230289236111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45992.230289236111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45992.230289236111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45992.230289236111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45992.230289236111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45992.230289236111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45992.230289236111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45992.230289236111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45992.230289236111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45992.230289236111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45992.230289236111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45992.230289236111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45992.230289236111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45992.230289236111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45992.230289236111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45992.230289236111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45992.230289236111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45992.230289236111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45992.230289236111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45992.230289236111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45992.230289236111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45992.230289236111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45992.230289236111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45992.230289236111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45992.230289236111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45992.230289236111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45992.230289236111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45992.230289236111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45992.230289236111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45992.230289236111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45992.230289236111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45992.230289236111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45992.230289236111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45992.230289236111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45992.230289236111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45992.230289236111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45992.230289236111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45992.230289236111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45992.230289236111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45992.230289236111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45992.230289236111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45992.230289236111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45992.230289236111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45992.230289236111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45992.230289236111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45992.230289236111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45992.230289236111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45992.230289236111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45992.230289236111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45992.230289236111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45992.230289236111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45992.230289236111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45992.230289236111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45992.230289236111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45992.230289236111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45992.230289236111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45992.230289236111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45992.230289236111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45992.230289236111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45992.230289236111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45992.230289236111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45992.230289236111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45992.230289236111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45992.230289236111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45992.230289236111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45992.230289236111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45992.230289236111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45992.230289236111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45992.230289236111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45992.230289236111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45992.230289236111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45992.230289236111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45992.230289236111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45992.230289236111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45992.230289236111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45992.230289236111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45992.230289236111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45992.230289236111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45992.230289236111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45992.230289236111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45992.230289236111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45992.230289236111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45992.230289236111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45992.230289236111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45992.230289236111</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31C4BE30-86DA-4F57-988C-929E17572B91}"/>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6"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167.23045127314981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7.8428702546298155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45992.230289236111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45992.230289236111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45992.230289236111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45992.230289236111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45992.230289236111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45992.230289236111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45992.230289236111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45992.230289236111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45992.230289236111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45992.230289236111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45992.230289236111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45992.230289236111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45992.230289236111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45992.230289236111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45992.230289236111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45992.230289236111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45992.230289236111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45992.230289236111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45992.230289236111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45992.230289236111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45992.230289236111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45992.230289236111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45992.230289236111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45992.230289236111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45992.230289236111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45992.230289236111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45992.230289236111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45992.230289236111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45992.230289236111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45992.230289236111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45992.230289236111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45992.230289236111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45992.230289236111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45992.230289236111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45992.230289236111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45992.230289236111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45992.230289236111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45992.230289236111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45992.230289236111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45992.230289236111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45992.230289236111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45992.230289236111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45992.230289236111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45992.230289236111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45992.230289236111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45992.230289236111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45992.230289236111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45992.230289236111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45992.230289236111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45992.230289236111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45992.230289236111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45992.230289236111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45992.230289236111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45992.230289236111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45992.230289236111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45992.230289236111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45992.230289236111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45992.230289236111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45992.230289236111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45992.230289236111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45992.230289236111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F9" sqref="F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45992.230289236111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45992.230289236111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45992.230289236111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45992.230289236111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45992.230289236111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45992.230289236111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45992.230289236111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45992.230289236111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45992.230289236111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45992.230289236111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45992.230289236111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45992.230289236111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45992.230289236111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45992.230289236111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45992.230289236111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45992.230289236111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45992.230289236111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45992.230289236111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45992.230289236111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45992.230289236111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45992.230289236111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45992.230289236111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45992.230289236111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45992.230289236111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45992.230289236111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45992.230289236111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45992.230289236111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45992.230289236111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45992.230289236111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45992.230289236111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45992.230289236111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45992.230289236111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45992.230289236111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45992.230289236111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45992.230289236111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45992.230289236111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45992.230289236111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45992.230289236111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45992.230289236111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45992.230289236111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45992.230289236111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45992.230289236111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45992.230289236111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45992.230289236111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45992.230289236111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45992.230289236111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45992.230289236111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45992.230289236111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45992.230289236111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45992.230289236111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45992.230289236111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45992.230289236111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45992.230289236111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45992.230289236111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45992.230289236111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45992.230289236111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45992.230289236111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45992.230289236111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45992.230289236111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45992.230289236111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45992.230289236111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45992.230289236111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45992.230289236111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45992.230289236111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45992.230289236111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45992.230289236111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45992.230289236111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45992.230289236111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45992.230289236111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45992.230289236111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45992.230289236111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45992.230289236111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45992.230289236111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45992.230289236111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45992.230289236111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45992.230289236111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45992.230289236111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45992.230289236111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45992.230289236111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45992.230289236111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45992.230289236111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45992.230289236111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45992.230289236111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45992.230289236111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45992.230289236111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45992.230289236111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45992.230289236111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45992.230289236111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45992.230289236111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45992.230289236111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45992.230289236111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45992.230289236111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45992.230289236111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45992.230289236111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45992.230289236111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45992.230289236111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45992.230289236111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45992.230289236111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45992.230289236111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45992.230289236111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45992.230289236111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45992.230289236111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45992.230289236111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45992.230289236111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45992.230289236111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45992.230289236111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45992.230289236111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45992.230289236111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45992.230289236111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45992.230289236111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45992.230289236111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45992.230289236111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45992.230289236111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45992.230289236111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45992.230289236111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45992.230289236111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45992.230289236111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45992.230289236111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45992.230289236111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45992.230289236111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45992.230289236111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45992.230289236111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45992.230289236111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45992.230289236111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45992.230289236111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45992.230289236111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45992.230289236111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45992.230289236111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45992.230289236111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45992.230289236111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45992.230289236111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45992.230289236111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45992.230289236111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45992.230289236111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45992.230289236111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45992.230289236111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45992.230289236111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45992.230289236111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45992.230289236111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45992.230289236111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45992.230289236111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45992.230289236111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45992.230289236111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45992.230289236111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45992.230289236111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45992.230289236111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45992.230289236111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45992.230289236111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45992.230289236111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45992.230289236111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45992.230289236111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45992.230289236111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45992.230289236111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45992.230289236111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45992.230289236111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45992.230289236111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45992.230289236111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45992.230289236111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45992.230289236111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45992.230289236111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45992.230289236111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45992.230289236111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45992.230289236111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45992.230289236111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45992.230289236111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45992.230289236111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45992.230289236111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45992.230289236111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45992.230289236111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45992.230289236111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45992.230289236111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45992.230289236111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45992.230289236111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45992.230289236111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45992.230289236111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45992.230289236111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45992.230289236111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45992.230289236111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45992.230289236111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45992.230289236111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45992.230289236111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45992.230289236111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45992.230289236111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45992.230289236111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45992.230289236111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45992.230289236111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45992.230289236111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45992.230289236111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45992.230289236111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45992.230289236111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45992.230289236111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45992.230289236111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45992.230289236111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45992.230289236111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45992.230289236111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45992.230289236111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45992.230289236111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45992.230289236111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45992.230289236111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45992.230289236111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45992.230289236111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45992.230289236111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45992.230289236111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45992.230289236111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45992.230289236111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45992.230289236111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45992.230289236111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45992.230289236111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45992.230289236111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45992.230289236111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45992.230289236111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45992.230289236111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45992.230289236111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45992.230289236111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45992.230289236111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45992.230289236111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45992.230289236111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45992.230289236111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45992.230289236111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45992.230289236111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45992.230289236111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45992.230289236111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45992.230289236111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45992.230289236111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45992.230289236111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45992.230289236111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45992.230289236111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45992.230289236111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45992.230289236111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45992.230289236111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45992.230289236111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45992.230289236111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45992.230289236111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45992.230289236111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45992.230289236111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45992.230289236111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45992.230289236111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45992.230289236111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45992.230289236111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45992.230289236111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45992.230289236111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45992.230289236111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45992.230289236111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45992.230289236111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45992.230289236111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45992.230289236111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45992.230289236111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45992.230289236111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45992.230289236111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45992.230289236111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45992.230289236111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45992.230289236111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45992.230289236111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45992.230289236111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45992.230289236111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45992.230289236111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45992.230289236111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45992.230289236111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45992.230289236111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45992.230289236111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45992.230289236111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45992.230289236111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45992.230289236111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45992.230289236111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45992.230289236111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45992.230289236111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45992.230289236111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45992.230289236111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45992.230289236111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45992.230289236111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45992.230289236111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45992.230289236111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45992.230289236111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45992.230289236111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45992.230289236111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45992.230289236111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45992.230289236111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45992.230289236111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45992.230289236111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45992.230289236111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45992.230289236111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45992.230289236111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45992.230289236111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45992.230289236111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45992.230289236111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45992.230289236111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45992.230289236111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45992.230289236111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45992.230289236111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45992.230289236111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45992.230289236111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45992.230289236111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45992.230289236111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45992.230289236111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45992.230289236111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45992.230289236111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45992.230289236111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45992.230289236111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45992.230289236111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45992.230289236111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45992.230289236111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45992.230289236111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45992.230289236111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45992.230289236111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45992.230289236111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45992.230289236111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45992.230289236111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45992.230289236111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45992.230289236111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45992.230289236111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45992.230289236111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45992.230289236111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45992.230289236111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45992.230289236111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45992.230289236111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45992.230289236111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45992.230289236111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45992.230289236111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45992.230289236111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45992.230289236111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45992.230289236111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45992.230289236111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45992.230289236111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45992.230289236111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45992.230289236111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45992.230289236111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45992.230289236111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45992.230289236111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45992.230289236111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45992.230289236111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45992.230289236111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45992.230289236111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45992.230289236111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45992.230289236111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45992.230289236111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45992.230289236111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45992.230289236111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45992.230289236111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45992.230289236111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45992.230289236111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45992.230289236111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45992.230289236111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45992.230289236111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45992.230289236111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45992.230289236111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45992.230289236111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45992.230289236111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45992.230289236111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45992.230289236111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45992.230289236111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45992.230289236111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45992.230289236111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45992.230289236111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45992.230289236111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45992.230289236111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45992.230289236111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45992.230289236111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45992.230289236111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45992.230289236111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45992.230289236111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45992.230289236111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45992.230289236111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45992.230289236111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45992.230289236111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45992.230289236111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45992.230289236111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45992.230289236111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45992.230289236111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45992.230289236111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45992.230289236111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45992.230289236111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45992.230289236111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45992.230289236111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45992.230289236111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45992.230289236111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45992.230289236111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45992.230289236111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45992.230289236111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45992.230289236111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45992.230289236111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45992.230289236111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45992.230289236111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45992.230289236111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45992.230289236111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45992.230289236111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45992.230289236111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45992.230289236111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45992.230289236111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45992.230289236111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45992.230289236111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45992.230289236111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45992.230289236111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45992.230289236111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45992.230289236111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45992.230289236111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45992.230289236111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45992.230289236111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45992.230289236111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45992.230289236111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45992.230289236111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45992.230289236111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45992.230289236111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45992.230289236111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45992.230289236111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45992.230289236111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45992.230289236111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45992.230289236111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45992.230289236111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45992.230289236111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45992.230289236111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45992.230289236111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45992.230289236111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45992.230289236111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45992.230289236111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45992.230289236111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45992.230289236111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45992.230289236111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45992.230289236111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45992.230289236111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45992.230289236111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45992.230289236111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45992.230289236111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45992.230289236111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45992.230289236111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45992.230289236111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45992.230289236111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45992.230289236111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45992.230289236111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45992.230289236111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45992.230289236111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45992.230289236111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45992.230289236111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45992.230289236111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45992.230289236111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45992.230289236111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45992.230289236111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45992.230289236111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45992.230289236111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45992.230289236111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45992.230289236111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45992.230289236111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45992.230289236111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45992.230289236111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45992.230289236111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45992.230289236111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45992.230289236111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45992.230289236111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45992.230289236111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45992.230289236111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45992.230289236111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45992.230289236111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45992.230289236111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45992.230289236111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45992.230289236111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45992.230289236111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45992.230289236111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45992.230289236111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45992.230289236111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45992.230289236111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45992.230289236111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45992.230289236111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45992.230289236111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45992.230289236111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45992.230289236111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45992.230289236111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45992.230289236111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45992.230289236111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45992.230289236111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45992.230289236111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45992.230289236111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45992.230289236111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45992.230289236111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45992.230289236111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45992.230289236111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45992.230289236111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45992.230289236111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45992.230289236111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45992.230289236111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45992.230289236111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45992.230289236111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45992.230289236111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45992.230289236111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45992.230289236111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45992.230289236111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45992.230289236111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45992.230289236111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45992.230289236111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45992.230289236111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45992.230289236111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45992.230289236111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45992.230289236111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45992.230289236111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45992.230289236111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45992.230289236111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45992.230289236111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45992.230289236111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45992.230289236111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45992.230289236111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45992.230289236111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45992.230289236111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45992.230289236111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45992.230289236111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45992.230289236111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45992.230289236111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45992.230289236111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45992.230289236111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45992.230289236111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45992.230289236111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45992.230289236111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45992.230289236111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45992.230289236111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45992.230289236111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45992.230289236111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45992.230289236111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45992.230289236111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45992.230289236111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45992.230289236111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45992.230289236111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45992.230289236111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45992.230289236111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45992.230289236111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45992.230289236111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45992.230289236111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45992.230289236111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45992.230289236111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45992.230289236111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45992.230289236111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45992.230289236111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45992.230289236111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45992.230289236111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45992.230289236111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45992.230289236111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45992.230289236111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45992.230289236111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45992.230289236111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45992.230289236111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45992.230289236111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45992.230289236111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45992.230289236111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45992.230289236111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45992.230289236111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45992.230289236111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45992.230289236111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45992.230289236111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45992.230289236111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45992.230289236111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45992.230289236111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45992.230289236111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45992.230289236111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45992.230289236111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45992.230289236111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45992.230289236111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45992.230289236111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45992.230289236111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45992.230289236111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45992.230289236111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45992.230289236111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45992.230289236111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45992.230289236111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45992.230289236111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45992.230289236111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45992.230289236111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45992.230289236111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45992.230289236111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45992.230289236111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45992.230289236111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45992.230289236111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45992.230289236111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45992.230289236111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45992.230289236111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45992.230289236111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45992.230289236111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45992.230289236111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45992.230289236111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45992.230289236111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45992.230289236111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45992.230289236111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45992.230289236111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45992.230289236111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45992.230289236111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45992.230289236111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45992.230289236111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45992.230289236111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45992.230289236111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45992.230289236111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45992.230289236111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45992.230289236111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45992.230289236111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45992.230289236111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45992.230289236111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45992.230289236111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45992.230289236111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45992.230289236111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45992.230289236111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45992.230289236111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45992.230289236111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45992.230289236111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45992.230289236111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45992.230289236111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45992.230289236111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45992.230289236111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45992.230289236111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45992.230289236111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45992.230289236111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45992.230289236111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45992.230289236111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45992.230289236111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45992.230289236111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45992.230289236111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45992.230289236111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45992.230289236111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45992.230289236111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45992.230289236111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45992.230289236111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45992.230289236111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45992.230289236111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45992.230289236111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45992.230289236111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45992.230289236111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45992.230289236111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45992.230289236111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45992.230289236111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45992.230289236111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45992.230289236111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45992.230289236111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45992.230289236111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45992.230289236111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45992.230289236111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45992.230289236111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45992.230289236111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45992.230289236111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45992.230289236111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45992.230289236111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45992.230289236111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45992.230289236111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45992.230289236111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45992.230289236111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45992.230289236111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45992.230289236111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45992.230289236111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45992.230289236111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45992.230289236111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45992.230289236111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45992.230289236111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45992.230289236111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45992.230289236111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45992.230289236111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45992.230289236111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45992.230289236111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45992.230289236111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45992.230289236111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45992.230289236111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45992.230289236111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45992.230289236111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45992.230289236111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45992.230289236111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45992.230289236111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45992.230289236111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45992.230289236111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45992.230289236111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45992.230289236111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45992.230289236111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45992.230289236111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45992.230289236111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45992.230289236111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45992.230289236111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45992.230289236111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45992.230289236111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45992.230289236111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45992.230289236111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45992.230289236111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45992.230289236111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45992.230289236111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45992.230289236111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45992.230289236111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45992.230289236111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45992.230289236111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45992.230289236111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45992.230289236111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45992.230289236111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45992.230289236111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45992.230289236111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45992.230289236111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45992.230289236111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45992.230289236111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45992.230289236111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45992.230289236111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45992.230289236111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45992.230289236111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45992.230289236111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45992.230289236111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45992.230289236111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45992.230289236111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45992.230289236111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45992.230289236111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45992.230289236111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45992.230289236111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45992.230289236111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45992.230289236111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45992.230289236111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45992.230289236111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45992.230289236111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45992.230289236111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45992.230289236111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45992.230289236111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45992.230289236111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45992.230289236111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45992.230289236111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45992.230289236111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45992.230289236111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45992.230289236111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45992.230289236111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45992.230289236111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45992.230289236111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45992.230289236111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45992.230289236111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45992.230289236111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45992.230289236111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45992.230289236111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45992.230289236111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45992.230289236111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45992.230289236111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45992.230289236111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45992.230289236111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45992.230289236111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45992.230289236111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45992.230289236111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45992.230289236111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45992.230289236111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45992.230289236111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45992.230289236111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45992.230289236111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45992.230289236111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45992.230289236111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45992.230289236111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45992.230289236111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45992.230289236111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45992.230289236111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45992.230289236111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45992.230289236111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45992.230289236111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45992.230289236111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45992.230289236111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45992.230289236111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45992.230289236111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45992.230289236111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45992.230289236111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45992.230289236111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45992.230289236111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45992.230289236111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45992.230289236111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45992.230289236111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45992.230289236111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45992.230289236111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45992.230289236111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45992.230289236111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45992.230289236111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45992.230289236111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45992.230289236111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45992.230289236111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45992.230289236111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45992.230289236111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45992.230289236111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45992.230289236111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45992.230289236111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45992.230289236111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45992.230289236111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45992.230289236111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45992.230289236111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45992.230289236111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45992.230289236111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45992.230289236111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45992.230289236111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45992.230289236111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45992.230289236111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45992.230289236111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45992.230289236111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45992.230289236111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45992.230289236111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45992.230289236111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45992.230289236111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45992.230289236111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45992.230289236111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45992.230289236111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45992.230289236111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45992.230289236111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45992.230289236111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45992.230289236111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45992.230289236111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45992.230289236111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45992.230289236111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45992.230289236111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45992.230289236111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45992.230289236111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45992.230289236111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45992.230289236111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45992.230289236111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45992.230289236111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45992.230289236111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45992.230289236111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45992.230289236111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45992.230289236111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45992.230289236111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45992.230289236111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45992.230289236111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45992.230289236111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45992.230289236111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45992.230289236111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45992.230289236111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45992.230289236111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45992.230289236111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45992.230289236111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45992.230289236111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45992.230289236111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45992.230289236111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45992.230289236111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45992.230289236111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45992.230289236111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45992.230289236111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45992.230289236111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45992.230289236111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45992.230289236111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45992.230289236111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45992.230289236111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45992.230289236111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45992.230289236111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45992.230289236111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45992.230289236111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45992.230289236111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45992.230289236111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45992.230289236111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45992.230289236111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45992.230289236111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45992.230289236111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45992.230289236111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45992.230289236111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45992.230289236111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45992.230289236111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45992.230289236111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45992.230289236111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45992.230289236111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45992.230289236111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45992.230289236111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45992.230289236111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45992.230289236111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45992.230289236111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45992.230289236111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45992.230289236111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45992.230289236111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45992.230289236111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45992.230289236111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45992.230289236111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45992.230289236111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45992.230289236111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45992.230289236111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45992.230289236111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45992.230289236111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45992.230289236111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45992.230289236111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45992.230289236111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45992.230289236111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45992.230289236111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45992.230289236111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45992.230289236111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45992.230289236111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45992.230289236111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45992.230289236111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45992.230289236111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45992.230289236111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45992.230289236111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45992.230289236111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45992.230289236111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45992.230289236111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45992.230289236111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45992.230289236111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45992.230289236111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45992.230289236111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45992.230289236111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45992.230289236111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45992.230289236111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45992.230289236111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45992.230289236111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45992.230289236111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45992.230289236111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45992.230289236111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45992.230289236111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45992.230289236111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45992.230289236111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45992.230289236111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45992.230289236111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45992.230289236111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45992.230289236111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45992.230289236111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45992.230289236111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45992.230289236111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45992.230289236111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45992.230289236111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45992.230289236111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45992.230289236111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45992.230289236111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45992.230289236111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45992.230289236111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45992.230289236111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45992.230289236111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45992.230289236111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45992.230289236111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45992.230289236111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45992.230289236111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45992.230289236111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45992.230289236111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45992.230289236111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45992.230289236111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45992.230289236111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45992.230289236111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45992.230289236111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45992.230289236111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45992.230289236111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45992.230289236111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45992.230289236111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45992.230289236111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45992.230289236111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45992.230289236111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45992.230289236111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45992.230289236111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45992.230289236111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45992.230289236111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45992.230289236111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45992.230289236111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45992.230289236111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45992.230289236111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45992.230289236111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45992.230289236111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45992.230289236111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45992.230289236111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45992.230289236111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45992.230289236111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45992.230289236111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45992.230289236111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288.74957164351508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36438</v>
      </c>
      <c r="E3" s="91" t="s">
        <v>39106</v>
      </c>
      <c r="F3" s="92">
        <v>45992.156944444447</v>
      </c>
      <c r="G3" s="93">
        <f t="shared" ref="G3:G27" ca="1" si="0">IFERROR(NOW()-F3,"")</f>
        <v>7.334479166456731E-2</v>
      </c>
      <c r="H3" s="92">
        <v>45992.15179398148</v>
      </c>
      <c r="I3" s="110" t="str">
        <f>IFERROR(VLOOKUP(D3,DB!A:F,6,0),"")</f>
        <v>Generator-SG</v>
      </c>
      <c r="J3" s="110" t="str">
        <f>IFERROR(VLOOKUP(D3,DB!A:G,7,0),"")</f>
        <v>No BB Shifted</v>
      </c>
      <c r="K3" s="94" t="s">
        <v>39195</v>
      </c>
      <c r="L3" s="88" t="str">
        <f>IFERROR(VLOOKUP(D3,DB!A:I,9,0),"")</f>
        <v>Latis</v>
      </c>
    </row>
    <row r="4" spans="1:16" ht="15" customHeight="1">
      <c r="A4" s="110"/>
      <c r="B4" s="110" t="str">
        <f>IFERROR(VLOOKUP(D4,DB!A:K,11,0),"")</f>
        <v/>
      </c>
      <c r="C4" s="90"/>
      <c r="D4" s="88"/>
      <c r="E4" s="91"/>
      <c r="F4" s="92"/>
      <c r="G4" s="93">
        <f t="shared" ca="1" si="0"/>
        <v>45992.230289236111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45992.230289236111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45992.230289236111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45992.230289236111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45992.230289236111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45992.230289236111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45992.230289236111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45992.230289236111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45992.230289236111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45992.230289236111</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45992.230289236111</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45992.230289236111</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45992.230289236111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45992.230289236111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45992.230289236111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45992.230289236111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45992.230289236111</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45992.230289236111</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45992.230289236111</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45992.230289236111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45992.230289236111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45992.230289236111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45992.230289236111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45992.230289236111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45992.230289236111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45992.230289236111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45992.230289236111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45992.230289236111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45992.230289236111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45992.230289236111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45992.230289236111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45992.230289236111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45992.230289236111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45992.230289236111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45992.230289236111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45992.230289236111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45992.230289236111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45992.230289236111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45992.230289236111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45992.230289236111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45992.230289236111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45992.230289236111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45992.230289236111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45992.230289236111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45992.230289236111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45992.230289236111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45992.230289236111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45992.230289236111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45992.230289236111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45992.230289236111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45992.230289236111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45992.230289236111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45992.230289236111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45992.230289236111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45992.230289236111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45992.230289236111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45992.230289236111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45992.230289236111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45992.230289236111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45992.230289236111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45992.230289236111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45992.230289236111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45992.230289236111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45992.230289236111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45992.230289236111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45992.230289236111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45992.230289236111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45992.230289236111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45992.230289236111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45992.230289236111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45992.230289236111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45992.230289236111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45992.230289236111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45992.230289236111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45992.230289236111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45992.230289236111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45992.230289236111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45992.230289236111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45992.230289236111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45992.230289236111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45992.230289236111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45992.230289236111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45992.230289236111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45992.230289236111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45992.230289236111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45992.230289236111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45992.230289236111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45992.230289236111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45992.230289236111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45992.230289236111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45992.230289236111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45992.230289236111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45992.230289236111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45992.230289236111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45992.230289236111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45992.230289236111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45992.230289236111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45992.230289236111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45992.230289236111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45992.230289236111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45992.230289236111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45992.230289236111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45992.230289236111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45992.230289236111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45992.230289236111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45992.230289236111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45992.230289236111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45992.230289236111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45992.230289236111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45992.230289236111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45992.230289236111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45992.230289236111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45992.230289236111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45992.230289236111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45992.230289236111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45992.230289236111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45992.230289236111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45992.230289236111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45992.230289236111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45992.230289236111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45992.230289236111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45992.230289236111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45992.230289236111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45992.230289236111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45992.230289236111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45992.230289236111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45992.230289236111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45992.230289236111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45992.230289236111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45992.230289236111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45992.230289236111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45992.230289236111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45992.230289236111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45992.230289236111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45992.230289236111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45992.230289236111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45992.230289236111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45992.230289236111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45992.230289236111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45992.230289236111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45992.230289236111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45992.230289236111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45992.230289236111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45992.230289236111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45992.230289236111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45992.230289236111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45992.230289236111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45992.230289236111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45992.230289236111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45992.230289236111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45992.230289236111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45992.230289236111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45992.230289236111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45992.230289236111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45992.230289236111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45992.230289236111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45992.230289236111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45992.230289236111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45992.230289236111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45992.230289236111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45992.230289236111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45992.230289236111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45992.230289236111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45992.230289236111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45992.230289236111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45992.230289236111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45992.230289236111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45992.230289236111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45992.230289236111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45992.230289236111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45992.230289236111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45992.230289236111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45992.230289236111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45992.230289236111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45992.230289236111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45992.230289236111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45992.230289236111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45992.230289236111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45992.230289236111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45992.230289236111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45992.230289236111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45992.230289236111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45992.230289236111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45992.230289236111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45992.230289236111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45992.230289236111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45992.230289236111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45992.230289236111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45992.230289236111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45992.230289236111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45992.230289236111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45992.230289236111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45992.230289236111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45992.230289236111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45992.230289236111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45992.230289236111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45992.230289236111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45992.230289236111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45992.230289236111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45992.230289236111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45992.230289236111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45992.230289236111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45992.230289236111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45992.230289236111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45992.230289236111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45992.230289236111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45992.230289236111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45992.230289236111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45992.230289236111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45992.230289236111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45992.230289236111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45992.230289236111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45992.230289236111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45992.230289236111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45992.230289236111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45992.230289236111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45992.230289236111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45992.230289236111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45992.230289236111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45992.230289236111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45992.230289236111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45992.230289236111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45992.230289236111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45992.230289236111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45992.230289236111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45992.230289236111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45992.230289236111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45992.230289236111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45992.230289236111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45992.230289236111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45992.230289236111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45992.230289236111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45992.230289236111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45992.230289236111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45992.230289236111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45992.230289236111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45992.230289236111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45992.230289236111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45992.230289236111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45992.230289236111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45992.230289236111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45992.230289236111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45992.230289236111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45992.230289236111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45992.230289236111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45992.230289236111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45992.230289236111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45992.230289236111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45992.230289236111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45992.230289236111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45992.230289236111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45992.230289236111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45992.230289236111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45992.230289236111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45992.230289236111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45992.230289236111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45992.230289236111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45992.230289236111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45992.230289236111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45992.230289236111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45992.230289236111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45992.230289236111</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100.39822905092296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66.041411921294639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43.569178124998871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10.856990624997707</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0.10715266203624196</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45992.230289236111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45992.230289236111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45992.230289236111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45992.230289236111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45992.230289236111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45992.230289236111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45992.230289236111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45992.230289236111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45992.230289236111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45992.230289236111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45992.230289236111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45992.230289236111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45992.230289236111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45992.230289236111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45992.230289236111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45992.230289236111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45992.230289236111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45992.230289236111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45992.230289236111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45992.230289236111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45992.230289236111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45992.230289236111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45992.230289236111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45992.230289236111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45992.230289236111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45992.230289236111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45992.230289236111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45992.230289236111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45992.230289236111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45992.230289236111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45992.230289236111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45992.230289236111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45992.230289236111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45992.230289236111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45992.230289236111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45992.230289236111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45992.230289236111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45992.230289236111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45992.230289236111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45992.230289236111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45992.230289236111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45992.230289236111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45992.230289236111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45992.230289236111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45992.230289236111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45992.230289236111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45992.230289236111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45992.230289236111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45992.230289236111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45992.230289236111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45992.230289236111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45992.230289236111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45992.230289236111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45992.230289236111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45992.230289236111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45992.230289236111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45992.230289236111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45992.230289236111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45992.230289236111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45992.230289236111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45992.230289236111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45992.230289236111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45992.230289236111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45992.230289236111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45992.230289236111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45992.230289236111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45992.230289236111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45992.230289236111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45992.230289236111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45992.230289236111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45992.230289236111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45992.230289236111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45992.230289236111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45992.230289236111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45992.230289236111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45992.230289236111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45992.230289236111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45992.230289236111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45992.230289236111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45992.230289236111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45992.230289236111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45992.230289236111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45992.230289236111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45992.230289236111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45992.230289236111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45992.230289236111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45992.230289236111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45992.230289236111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45992.230289236111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45992.230289236111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45992.230289236111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45992.230289236111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45992.230289236111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45992.230289236111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45992.230289236111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45992.230289236111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45992.230289236111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45992.230289236111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45992.230289236111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45992.230289236111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45992.230289236111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45992.230289236111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45992.230289236111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45992.230289236111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45992.230289236111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45992.230289236111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45992.230289236111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45992.230289236111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45992.230289236111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45992.230289236111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45992.230289236111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45992.230289236111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45992.230289236111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45992.230289236111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45992.230289236111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45992.230289236111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45992.230289236111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45992.230289236111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45992.230289236111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45992.230289236111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45992.230289236111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45992.230289236111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45992.230289236111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45992.230289236111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45992.230289236111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45992.230289236111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45992.230289236111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45992.230289236111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45992.230289236111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45992.230289236111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45992.230289236111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45992.230289236111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45992.230289236111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45992.230289236111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45992.230289236111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45992.230289236111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45992.230289236111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45992.230289236111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45992.230289236111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45992.230289236111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45992.230289236111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45992.230289236111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45992.230289236111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45992.230289236111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45992.230289236111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45992.230289236111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45992.230289236111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45992.230289236111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45992.230289236111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45992.230289236111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45992.230289236111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45992.230289236111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45992.230289236111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45992.230289236111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45992.230289236111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45992.230289236111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45992.230289236111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45992.230289236111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45992.230289236111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45992.230289236111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45992.230289236111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45992.230289236111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45992.230289236111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45992.230289236111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45992.230289236111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45992.230289236111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45992.230289236111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45992.230289236111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45992.230289236111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45992.230289236111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45992.230289236111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45992.230289236111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45992.230289236111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45992.230289236111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45992.230289236111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45992.230289236111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45992.230289236111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45992.230289236111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45992.230289236111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45992.230289236111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45992.230289236111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45992.230289236111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45992.230289236111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45992.230289236111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45992.230289236111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45992.230289236111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45992.230289236111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45992.230289236111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45992.230289236111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45992.230289236111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45992.230289236111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45992.230289236111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45992.230289236111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45992.230289236111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45992.230289236111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45992.230289236111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45992.230289236111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45992.230289236111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45992.230289236111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45992.230289236111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45992.230289236111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45992.230289236111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45992.230289236111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45992.230289236111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45992.230289236111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45992.230289236111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45992.230289236111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45992.230289236111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45992.230289236111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45992.230289236111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45992.230289236111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45992.230289236111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45992.230289236111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45992.230289236111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45992.230289236111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45992.230289236111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45992.230289236111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45992.230289236111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45992.230289236111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45992.230289236111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45992.230289236111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45992.230289236111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45992.230289236111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45992.230289236111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45992.230289236111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45992.230289236111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45992.230289236111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45992.230289236111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45992.230289236111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45992.230289236111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45992.230289236111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45992.230289236111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45992.230289236111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45992.230289236111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45992.230289236111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45992.230289236111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45992.230289236111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45992.230289236111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45992.230289236111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45992.230289236111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45992.230289236111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45992.230289236111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45992.230289236111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45992.230289236111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45992.230289236111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45992.230289236111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45992.230289236111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45992.230289236111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45992.230289236111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45992.230289236111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45992.230289236111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45992.230289236111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45992.230289236111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45992.230289236111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45992.230289236111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45992.230289236111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45992.230289236111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45992.230289236111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45992.230289236111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45992.230289236111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45992.230289236111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45992.230289236111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45992.230289236111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45992.230289236111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45992.230289236111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45992.230289236111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45992.230289236111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45992.230289236111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45992.230289236111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45992.230289236111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45992.230289236111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45992.230289236111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45992.230289236111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45992.230289236111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45992.230289236111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45992.230289236111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45992.230289236111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45992.230289236111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45992.230289236111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45992.230289236111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45992.230289236111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45992.230289236111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45992.230289236111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45992.230289236111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45992.230289236111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45992.230289236111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45992.230289236111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45992.230289236111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45992.230289236111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45992.230289236111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45992.230289236111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45992.230289236111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45992.230289236111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45992.230289236111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45992.230289236111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45992.230289236111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45992.230289236111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45992.230289236111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45992.230289236111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45992.230289236111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45992.230289236111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45992.230289236111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45992.230289236111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45992.230289236111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45992.230289236111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45992.230289236111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45992.230289236111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45992.230289236111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45992.230289236111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45992.230289236111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45992.230289236111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45992.230289236111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45992.230289236111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45992.230289236111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45992.230289236111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45992.230289236111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45992.230289236111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45992.230289236111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45992.230289236111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45992.230289236111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45992.230289236111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45992.230289236111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45992.230289236111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45992.230289236111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45992.230289236111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45992.230289236111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45992.230289236111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45992.230289236111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45992.230289236111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45992.230289236111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45992.230289236111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45992.230289236111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45992.230289236111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45992.230289236111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45992.230289236111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45992.230289236111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45992.230289236111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45992.230289236111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45992.230289236111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45992.230289236111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45992.230289236111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45992.230289236111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45992.230289236111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45992.230289236111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45992.230289236111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45992.230289236111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45992.230289236111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45992.230289236111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45992.230289236111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45992.230289236111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45992.230289236111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45992.230289236111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45992.230289236111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45992.230289236111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45992.230289236111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45992.230289236111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45992.230289236111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45992.230289236111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45992.230289236111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45992.230289236111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45992.230289236111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45992.230289236111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45992.230289236111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45992.230289236111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45992.230289236111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45992.230289236111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45992.230289236111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45992.230289236111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45992.230289236111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45992.230289236111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45992.230289236111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45992.230289236111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45992.230289236111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45992.230289236111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45992.230289236111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45992.230289236111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45992.230289236111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45992.230289236111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45992.230289236111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45992.230289236111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45992.230289236111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45992.230289236111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45992.230289236111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45992.230289236111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45992.230289236111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45992.230289236111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45992.230289236111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45992.230289236111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45992.230289236111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45992.230289236111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45992.230289236111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45992.230289236111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45992.230289236111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45992.230289236111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45992.230289236111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45992.230289236111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45992.230289236111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45992.230289236111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45992.230289236111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45992.230289236111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45992.230289236111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45992.230289236111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45992.230289236111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45992.230289236111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45992.230289236111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45992.230289236111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45992.230289236111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45992.230289236111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45992.230289236111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45992.230289236111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45992.230289236111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45992.230289236111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45992.230289236111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45992.230289236111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45992.230289236111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45992.230289236111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45992.230289236111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45992.230289236111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45992.230289236111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45992.230289236111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45992.230289236111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45992.230289236111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45992.230289236111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45992.230289236111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45992.230289236111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45992.230289236111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45992.230289236111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45992.230289236111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45992.230289236111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45992.230289236111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45992.230289236111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45992.230289236111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45992.230289236111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45992.230289236111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45992.230289236111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45992.230289236111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45992.230289236111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45992.230289236111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45992.230289236111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45992.230289236111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45992.230289236111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45992.230289236111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45992.230289236111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45992.230289236111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45992.230289236111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45992.230289236111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45992.230289236111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45992.230289236111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45992.230289236111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45992.230289236111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45992.230289236111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45992.230289236111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45992.230289236111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45992.230289236111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45992.230289236111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45992.230289236111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45992.230289236111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45992.230289236111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45992.230289236111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45992.230289236111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45992.230289236111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45992.230289236111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45992.230289236111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45992.230289236111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45992.230289236111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45992.230289236111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45992.230289236111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45992.230289236111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45992.230289236111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45992.230289236111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45992.230289236111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45992.230289236111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45992.230289236111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45992.230289236111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45992.230289236111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45992.230289236111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45992.230289236111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45992.230289236111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45992.230289236111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45992.230289236111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45992.230289236111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45992.230289236111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45992.230289236111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45992.230289236111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45992.230289236111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45992.230289236111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45992.230289236111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45992.230289236111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45992.230289236111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45992.230289236111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45992.230289236111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45992.230289236111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45992.230289236111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45992.230289236111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45992.230289236111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45992.230289236111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45992.230289236111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45992.230289236111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45992.230289236111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45992.230289236111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45992.230289236111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45992.230289236111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45992.230289236111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45992.230289236111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45992.230289236111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45992.230289236111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45992.230289236111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45992.230289236111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45992.230289236111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45992.230289236111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45992.230289236111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45992.230289236111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45992.230289236111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45992.230289236111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45992.230289236111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45992.230289236111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45992.230289236111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45992.230289236111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45992.230289236111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45992.230289236111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45992.230289236111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45992.230289236111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45992.230289236111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45992.230289236111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45992.230289236111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45992.230289236111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45992.230289236111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45992.230289236111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45992.230289236111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45992.230289236111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45992.230289236111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45992.230289236111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45992.230289236111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45992.230289236111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45992.230289236111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45992.230289236111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45992.230289236111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45992.230289236111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45992.230289236111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45992.230289236111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45992.230289236111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45992.230289236111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45992.230289236111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