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27" documentId="120_S{2AC9BD13-BADA-5192-A53E-5A8FF88502F6}" xr6:coauthVersionLast="47" xr6:coauthVersionMax="47" xr10:uidLastSave="{13EBEBA8-80E9-42E3-86E5-A268BB3AA163}"/>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<sst xmlns="http://schemas.openxmlformats.org/spreadsheetml/2006/main" count="181596" uniqueCount="39213">
  <si>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</si>
  <si>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</si>
  <si>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</si>
  <si>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</si>
  <si>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</si>
  <si>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</si>
  <si>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</si>
  <si>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</si>
  <si>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</si>
  <si>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</si>
  <si>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</si>
  <si>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</si>
  <si>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</si>
  <si>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</si>
  <si>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</si>
  <si>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</si>
  <si>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</si>
  <si>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</si>
  <si>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</si>
  <si>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</si>
  <si>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</si>
  <si>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</si>
  <si>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</si>
  <si>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</si>
  <si>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</si>
  <si>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</si>
  <si>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</si>
  <si>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</si>
  <si>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</si>
  <si>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</si>
  <si>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</si>
  <si>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</si>
  <si>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</si>
  <si>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</si>
  <si>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</si>
  <si>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</si>
  <si>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</si>
  <si>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</si>
  <si>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</si>
  <si>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</si>
  <si>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</si>
  <si>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</si>
  <si>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</si>
  <si>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</si>
  <si>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</si>
  <si>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</si>
  <si>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</si>
  <si>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</si>
  <si>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</si>
  <si>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</si>
  <si>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</si>
  <si>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</si>
  <si>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</si>
  <si>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</si>
  <si>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</si>
  <si>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</si>
  <si>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</si>
  <si>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</si>
  <si>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</si>
  <si>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</si>
  <si>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</si>
  <si>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</si>
  <si>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</si>
  <si>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</si>
  <si>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</si>
  <si>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</si>
  <si>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</si>
  <si>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</si>
  <si>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</si>
  <si>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</si>
  <si>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</si>
  <si>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</si>
  <si>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</si>
  <si>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</si>
  <si>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</si>
  <si>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</si>
  <si>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</si>
  <si>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</si>
  <si>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</si>
  <si>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</si>
  <si>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</si>
  <si>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</si>
  <si>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</si>
  <si>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</si>
  <si>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</si>
  <si>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</si>
  <si>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</si>
  <si>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</si>
  <si>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</si>
  <si>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</si>
  <si>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</si>
  <si>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</si>
  <si>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</si>
  <si>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</si>
  <si>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</si>
  <si>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</si>
  <si>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</si>
  <si>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</si>
  <si>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</si>
  <si>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</si>
  <si>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</si>
  <si>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</si>
  <si>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</si>
  <si>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</si>
  <si>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</si>
  <si>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</si>
  <si>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</si>
  <si>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</si>
  <si>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</si>
  <si>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</si>
  <si>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</si>
  <si>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</si>
  <si>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</si>
  <si>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</si>
  <si>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</si>
  <si>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</si>
  <si>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</si>
  <si>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</si>
  <si>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</si>
  <si>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</si>
  <si>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</si>
  <si>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</si>
  <si>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</si>
  <si>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</si>
  <si>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</si>
  <si>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</si>
  <si>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</si>
  <si>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</si>
  <si>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</si>
  <si>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</si>
  <si>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</si>
  <si>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</si>
  <si>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</si>
  <si>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</si>
  <si>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</si>
  <si>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</si>
  <si>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</si>
  <si>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</si>
  <si>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</si>
  <si>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</si>
  <si>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</si>
  <si>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</si>
  <si>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</si>
  <si>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</si>
  <si>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</si>
  <si>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</si>
  <si>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</si>
  <si>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</si>
  <si>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</si>
  <si>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</si>
  <si>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</si>
  <si>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</si>
  <si>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</si>
  <si>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</si>
  <si>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</si>
  <si>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</si>
  <si>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</si>
  <si>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</si>
  <si>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</si>
  <si>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</si>
  <si>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</si>
  <si>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</si>
  <si>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</si>
  <si>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</si>
  <si>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</si>
  <si>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</si>
  <si>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</si>
  <si>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</si>
  <si>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</si>
  <si>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</si>
  <si>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</si>
  <si>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</si>
  <si>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</si>
  <si>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</si>
  <si>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</si>
  <si>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</si>
  <si>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</si>
  <si>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</si>
  <si>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</si>
  <si>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</si>
  <si>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</si>
  <si>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</si>
  <si>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</si>
  <si>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</si>
  <si>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</si>
  <si>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</si>
  <si>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</si>
  <si>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</si>
  <si>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</si>
  <si>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</si>
  <si>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</si>
  <si>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</si>
  <si>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</si>
  <si>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</si>
  <si>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</si>
  <si>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</si>
  <si>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</si>
  <si>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</si>
  <si>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</si>
  <si>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</si>
  <si>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</si>
  <si>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</si>
  <si>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</si>
  <si>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</si>
  <si>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</si>
  <si>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</si>
  <si>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</si>
  <si>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</si>
  <si>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</si>
  <si>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</si>
  <si>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</si>
  <si>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</si>
  <si>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</si>
  <si>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</si>
  <si>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</si>
  <si>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</si>
  <si>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</si>
  <si>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</si>
  <si>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</si>
  <si>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</si>
  <si>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</si>
  <si>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</si>
  <si>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</si>
  <si>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</si>
  <si>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</si>
  <si>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</si>
  <si>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</si>
  <si>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</si>
  <si>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</si>
  <si>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</si>
  <si>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</si>
  <si>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</si>
  <si>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</si>
  <si>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</si>
  <si>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</si>
  <si>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</si>
  <si>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</si>
  <si>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</si>
  <si>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</si>
  <si>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</si>
  <si>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</si>
  <si>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</si>
  <si>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</si>
  <si>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</si>
  <si>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</si>
  <si>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</si>
  <si>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</si>
  <si>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</si>
  <si>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</si>
  <si>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</si>
  <si>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</si>
  <si>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</si>
  <si>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</si>
  <si>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</si>
  <si>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</si>
  <si>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</si>
  <si>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</si>
  <si>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</si>
  <si>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</si>
  <si>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</si>
  <si>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</si>
  <si>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</si>
  <si>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</si>
  <si>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</si>
  <si>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</si>
  <si>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</si>
  <si>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</si>
  <si>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</si>
  <si>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</si>
  <si>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</si>
  <si>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</si>
  <si>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</si>
  <si>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</si>
  <si>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</si>
  <si>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</si>
  <si>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</si>
  <si>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</si>
  <si>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</si>
  <si>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</si>
  <si>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</si>
  <si>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</si>
  <si>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</si>
  <si>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</si>
  <si>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</si>
  <si>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</si>
  <si>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</si>
  <si>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</si>
  <si>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</si>
  <si>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</si>
  <si>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</si>
  <si>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</si>
  <si>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</si>
  <si>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</si>
  <si>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</si>
  <si>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</si>
  <si>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</si>
  <si>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</si>
  <si>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</si>
  <si>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</si>
  <si>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</si>
  <si>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</si>
  <si>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</si>
  <si>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</si>
  <si>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</si>
  <si>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</si>
  <si>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</si>
  <si>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</si>
  <si>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</si>
  <si>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</si>
  <si>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</si>
  <si>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</si>
  <si>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</si>
  <si>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</si>
  <si>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</si>
  <si>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</si>
  <si>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</si>
  <si>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</si>
  <si>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</si>
  <si>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</si>
  <si>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</si>
  <si>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</si>
  <si>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</si>
  <si>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</si>
  <si>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</si>
  <si>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</si>
  <si>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</si>
  <si>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</si>
  <si>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</si>
  <si>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</si>
  <si>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</si>
  <si>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</si>
  <si>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</si>
  <si>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</si>
  <si>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</si>
  <si>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</si>
  <si>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</si>
  <si>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</si>
  <si>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</si>
  <si>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</si>
  <si>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</si>
  <si>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</si>
  <si>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</si>
  <si>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</si>
  <si>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</si>
  <si>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</si>
  <si>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</si>
  <si>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</si>
  <si>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</si>
  <si>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</si>
  <si>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</si>
  <si>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</si>
  <si>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</si>
  <si>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</si>
  <si>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</si>
  <si>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</si>
  <si>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</si>
  <si>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</si>
  <si>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</si>
  <si>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</si>
  <si>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</si>
  <si>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</si>
  <si>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</si>
  <si>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</si>
  <si>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</si>
  <si>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</si>
  <si>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</si>
  <si>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</si>
  <si>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</si>
  <si>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</si>
  <si>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</si>
  <si>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</si>
  <si>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</si>
  <si>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</si>
  <si>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</si>
  <si>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</si>
  <si>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</si>
  <si>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</si>
  <si>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</si>
  <si>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</si>
  <si>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</si>
  <si>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</si>
  <si>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</si>
  <si>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</si>
  <si>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</si>
  <si>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</si>
  <si>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</si>
  <si>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</si>
  <si>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</si>
  <si>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</si>
  <si>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</si>
  <si>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</si>
  <si>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</si>
  <si>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</si>
  <si>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</si>
  <si>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</si>
  <si>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</si>
  <si>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</si>
  <si>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</si>
  <si>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</si>
  <si>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</si>
  <si>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</si>
  <si>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</si>
  <si>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</si>
  <si>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</si>
  <si>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</si>
  <si>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</si>
  <si>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</si>
  <si>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</si>
  <si>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</si>
  <si>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</si>
  <si>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</si>
  <si>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</si>
  <si>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</si>
  <si>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</si>
  <si>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</si>
  <si>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</si>
  <si>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</si>
  <si>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</si>
  <si>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</si>
  <si>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</si>
  <si>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</si>
  <si>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</si>
  <si>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</si>
  <si>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</si>
  <si>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</si>
  <si>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</si>
  <si>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</si>
  <si>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</si>
  <si>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</si>
  <si>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</si>
  <si>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</si>
  <si>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</si>
  <si>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</si>
  <si>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</si>
  <si>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</si>
  <si>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</si>
  <si>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</si>
  <si>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</si>
  <si>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</si>
  <si>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</si>
  <si>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</si>
  <si>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</si>
  <si>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</si>
  <si>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</si>
  <si>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</si>
  <si>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</si>
  <si>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</si>
  <si>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</si>
  <si>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</si>
  <si>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</si>
  <si>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</si>
  <si>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</si>
  <si>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</si>
  <si>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</si>
  <si>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</si>
  <si>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</si>
  <si>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</si>
  <si>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</si>
  <si>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</si>
  <si>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</si>
  <si>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</si>
  <si>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</si>
  <si>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</si>
  <si>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</si>
  <si>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</si>
  <si>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</si>
  <si>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</si>
  <si>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</si>
  <si>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</si>
  <si>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</si>
  <si>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</si>
  <si>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</si>
  <si>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</si>
  <si>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</si>
  <si>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</si>
  <si>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</si>
  <si>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</si>
  <si>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</si>
  <si>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</si>
  <si>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</si>
  <si>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</si>
  <si>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</si>
  <si>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</si>
  <si>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</si>
  <si>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</si>
  <si>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</si>
  <si>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</si>
  <si>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</si>
  <si>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</si>
  <si>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</si>
  <si>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</si>
  <si>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</si>
  <si>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</si>
  <si>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</si>
  <si>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</si>
  <si>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</si>
  <si>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</si>
  <si>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</si>
  <si>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</si>
  <si>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</si>
  <si>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</si>
  <si>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</si>
  <si>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</si>
  <si>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</si>
  <si>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</si>
  <si>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</si>
  <si>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</si>
  <si>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</si>
  <si>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</si>
  <si>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</si>
  <si>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</si>
  <si>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</si>
  <si>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</si>
  <si>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</si>
  <si>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</si>
  <si>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</si>
  <si>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</si>
  <si>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</si>
  <si>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</si>
  <si>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</si>
  <si>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</si>
  <si>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</si>
  <si>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</si>
  <si>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</si>
  <si>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</si>
  <si>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</si>
  <si>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</si>
  <si>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</si>
  <si>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</si>
  <si>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</si>
  <si>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</si>
  <si>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</si>
  <si>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</si>
  <si>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</si>
  <si>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</si>
  <si>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</si>
  <si>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</si>
  <si>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</si>
  <si>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</si>
  <si>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</si>
  <si>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</si>
  <si>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</si>
  <si>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</si>
  <si>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</si>
  <si>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</si>
  <si>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</si>
  <si>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</si>
  <si>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</si>
  <si>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</si>
  <si>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</si>
  <si>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</si>
  <si>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</si>
  <si>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</si>
  <si>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</si>
  <si>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</si>
  <si>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</si>
  <si>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</si>
  <si>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</si>
  <si>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</si>
  <si>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</si>
  <si>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</si>
  <si>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</si>
  <si>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</si>
  <si>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</si>
  <si>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</si>
  <si>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</si>
  <si>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</si>
  <si>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</si>
  <si>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</si>
  <si>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</si>
  <si>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</si>
  <si>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</si>
  <si>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</si>
  <si>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</si>
  <si>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</si>
  <si>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</si>
  <si>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</si>
  <si>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</si>
  <si>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</si>
  <si>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</si>
  <si>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</si>
  <si>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</si>
  <si>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</si>
  <si>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</si>
  <si>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</si>
  <si>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</si>
  <si>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</si>
  <si>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</si>
  <si>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</si>
  <si>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</si>
  <si>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</si>
  <si>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</si>
  <si>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</si>
  <si>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</si>
  <si>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</si>
  <si>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</si>
  <si>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</si>
  <si>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</si>
  <si>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</si>
  <si>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</si>
  <si>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</si>
  <si>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</si>
  <si>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</si>
  <si>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</si>
  <si>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</si>
  <si>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</si>
  <si>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</si>
  <si>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</si>
  <si>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</si>
  <si>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</si>
  <si>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</si>
  <si>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</si>
  <si>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</si>
  <si>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</si>
  <si>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</si>
  <si>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</si>
  <si>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</si>
  <si>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</si>
  <si>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</si>
  <si>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</si>
  <si>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</si>
  <si>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</si>
  <si>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</si>
  <si>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</si>
  <si>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</si>
  <si>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</si>
  <si>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</si>
  <si>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</si>
  <si>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</si>
  <si>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</si>
  <si>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</si>
  <si>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</si>
  <si>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</si>
  <si>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</si>
  <si>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</si>
  <si>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</si>
  <si>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</si>
  <si>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</si>
  <si>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</si>
  <si>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</si>
  <si>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</si>
  <si>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</si>
  <si>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</si>
  <si>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</si>
  <si>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</si>
  <si>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</si>
  <si>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</si>
  <si>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</si>
  <si>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</si>
  <si>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</si>
  <si>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</si>
  <si>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</si>
  <si>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</si>
  <si>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</si>
  <si>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</si>
  <si>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</si>
  <si>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</si>
  <si>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</si>
  <si>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</si>
  <si>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</si>
  <si>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</si>
  <si>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</si>
  <si>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</si>
  <si>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</si>
  <si>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</si>
  <si>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</si>
  <si>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</si>
  <si>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</si>
  <si>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</si>
  <si>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</si>
  <si>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</si>
  <si>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</si>
  <si>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</si>
  <si>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</si>
  <si>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</si>
  <si>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</si>
  <si>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</si>
  <si>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</si>
  <si>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</si>
  <si>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</si>
  <si>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</si>
  <si>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</si>
  <si>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</si>
  <si>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</si>
  <si>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</si>
  <si>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</si>
  <si>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</si>
  <si>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</si>
  <si>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</si>
  <si>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</si>
  <si>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</si>
  <si>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</si>
  <si>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</si>
  <si>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</si>
  <si>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</si>
  <si>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</si>
  <si>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</si>
  <si>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</si>
  <si>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</si>
  <si>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</si>
  <si>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</si>
  <si>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</si>
  <si>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</si>
  <si>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</si>
  <si>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</si>
  <si>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</si>
  <si>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</si>
  <si>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</si>
  <si>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</si>
  <si>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</si>
  <si>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</si>
  <si>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</si>
  <si>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</si>
  <si>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</si>
  <si>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</si>
  <si>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</si>
  <si>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</si>
  <si>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</si>
  <si>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</si>
  <si>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</si>
  <si>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</si>
  <si>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</si>
  <si>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</si>
  <si>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</si>
  <si>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</si>
  <si>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</si>
  <si>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</si>
  <si>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</si>
  <si>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</si>
  <si>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</si>
  <si>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</si>
  <si>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</si>
  <si>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</si>
  <si>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</si>
  <si>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</si>
  <si>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</si>
  <si>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</si>
  <si>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</si>
  <si>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</si>
  <si>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</si>
  <si>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</si>
  <si>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</si>
  <si>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</si>
  <si>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</si>
  <si>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</si>
  <si>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</si>
  <si>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</si>
  <si>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</si>
  <si>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</si>
  <si>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</si>
  <si>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</si>
  <si>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</si>
  <si>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</si>
  <si>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</si>
  <si>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</si>
  <si>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</si>
  <si>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</si>
  <si>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</si>
  <si>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</si>
  <si>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</si>
  <si>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</si>
  <si>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</si>
  <si>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</si>
  <si>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</si>
  <si>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</si>
  <si>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</si>
  <si>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</si>
  <si>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</si>
  <si>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</si>
  <si>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</si>
  <si>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</si>
  <si>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</si>
  <si>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</si>
  <si>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</si>
  <si>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</si>
  <si>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</si>
  <si>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</si>
  <si>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</si>
  <si>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</si>
  <si>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</si>
  <si>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</si>
  <si>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</si>
  <si>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</si>
  <si>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</si>
  <si>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</si>
  <si>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</si>
  <si>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</si>
  <si>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</si>
  <si>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</si>
  <si>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</si>
  <si>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</si>
  <si>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</si>
  <si>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</si>
  <si>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</si>
  <si>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</si>
  <si>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</si>
  <si>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</si>
  <si>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</si>
  <si>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</si>
  <si>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</si>
  <si>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</si>
  <si>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</si>
  <si>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</si>
  <si>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</si>
  <si>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</si>
  <si>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</si>
  <si>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</si>
  <si>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</si>
  <si>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</si>
  <si>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</si>
  <si>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</si>
  <si>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</si>
  <si>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</si>
  <si>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</si>
  <si>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</si>
  <si>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</si>
  <si>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</si>
  <si>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</si>
  <si>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</si>
  <si>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</si>
  <si>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</si>
  <si>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</si>
  <si>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</si>
  <si>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</si>
  <si>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</si>
  <si>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</si>
  <si>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</si>
  <si>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</si>
  <si>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</si>
  <si>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</si>
  <si>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</si>
  <si>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</si>
  <si>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</si>
  <si>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</si>
  <si>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</si>
  <si>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</si>
  <si>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</si>
  <si>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</si>
  <si>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</si>
  <si>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</si>
  <si>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</si>
  <si>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</si>
  <si>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</si>
  <si>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</si>
  <si>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</si>
  <si>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</si>
  <si>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</si>
  <si>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</si>
  <si>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</si>
  <si>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</si>
  <si>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</si>
  <si>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</si>
  <si>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</si>
  <si>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</si>
  <si>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</si>
  <si>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</si>
  <si>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</si>
  <si>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</si>
  <si>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</si>
  <si>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</si>
  <si>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</si>
  <si>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</si>
  <si>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</si>
  <si>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</si>
  <si>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</si>
  <si>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</si>
  <si>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</si>
  <si>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</si>
  <si>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</si>
  <si>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</si>
  <si>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</si>
  <si>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</si>
  <si>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</si>
  <si>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</si>
  <si>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</si>
  <si>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</si>
  <si>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</si>
  <si>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</si>
  <si>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</si>
  <si>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</si>
  <si>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</si>
  <si>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</si>
  <si>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</si>
  <si>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</si>
  <si>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</si>
  <si>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</si>
  <si>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</si>
  <si>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</si>
  <si>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</si>
  <si>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</si>
  <si>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</si>
  <si>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</si>
  <si>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</si>
  <si>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</si>
  <si>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</si>
  <si>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</si>
  <si>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</si>
  <si>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</si>
  <si>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</si>
  <si>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</si>
  <si>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</si>
  <si>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</si>
  <si>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</si>
  <si>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</si>
  <si>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</si>
  <si>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</si>
  <si>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</si>
  <si>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</si>
  <si>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</si>
  <si>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</si>
  <si>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</si>
  <si>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</si>
  <si>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</si>
  <si>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</si>
  <si>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</si>
  <si>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</si>
  <si>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</si>
  <si>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</si>
  <si>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</si>
  <si>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</si>
  <si>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</si>
  <si>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</si>
  <si>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</si>
  <si>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</si>
  <si>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</si>
  <si>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</si>
  <si>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</si>
  <si>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</si>
  <si>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</si>
  <si>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</si>
  <si>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</si>
  <si>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</si>
  <si>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</si>
  <si>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</si>
  <si>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</si>
  <si>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</si>
  <si>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</si>
  <si>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</si>
  <si>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</si>
  <si>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</si>
  <si>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</si>
  <si>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</si>
  <si>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</si>
  <si>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</si>
  <si>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</si>
  <si>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</si>
  <si>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</si>
  <si>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</si>
  <si>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</si>
  <si>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</si>
  <si>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</si>
  <si>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</si>
  <si>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</si>
  <si>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</si>
  <si>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</si>
  <si>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</si>
  <si>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</si>
  <si>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</si>
  <si>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</si>
  <si>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</si>
  <si>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</si>
  <si>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</si>
  <si>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</si>
  <si>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</si>
  <si>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</si>
  <si>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</si>
  <si>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</si>
  <si>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</si>
  <si>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</si>
  <si>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</si>
  <si>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</si>
  <si>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</si>
  <si>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</si>
  <si>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</si>
  <si>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</si>
  <si>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</si>
  <si>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</si>
  <si>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</si>
  <si>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</si>
  <si>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</si>
  <si>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</si>
  <si>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</si>
  <si>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</si>
  <si>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</si>
  <si>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</si>
  <si>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</si>
  <si>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</si>
  <si>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</si>
  <si>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</si>
  <si>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</si>
  <si>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</si>
  <si>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</si>
  <si>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</si>
  <si>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</si>
  <si>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</si>
  <si>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</si>
  <si>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</si>
  <si>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</si>
  <si>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</si>
  <si>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</si>
  <si>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</si>
  <si>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</si>
  <si>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</si>
  <si>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</si>
  <si>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</si>
  <si>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</si>
  <si>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</si>
  <si>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</si>
  <si>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</si>
  <si>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</si>
  <si>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</si>
  <si>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</si>
  <si>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</si>
  <si>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</si>
  <si>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</si>
  <si>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</si>
  <si>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</si>
  <si>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</si>
  <si>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</si>
  <si>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</si>
  <si>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</si>
  <si>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</si>
  <si>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</si>
  <si>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</si>
  <si>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</si>
  <si>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</si>
  <si>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</si>
  <si>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</si>
  <si>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</si>
  <si>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</si>
  <si>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</si>
  <si>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</si>
  <si>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</si>
  <si>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</si>
  <si>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</si>
  <si>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</si>
  <si>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</si>
  <si>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</si>
  <si>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</si>
  <si>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</si>
  <si>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</si>
  <si>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</si>
  <si>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</si>
  <si>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</si>
  <si>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</si>
  <si>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</si>
  <si>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</si>
  <si>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</si>
  <si>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</si>
  <si>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</si>
  <si>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</si>
  <si>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</si>
  <si>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</si>
  <si>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</si>
  <si>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</si>
  <si>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</si>
  <si>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</si>
  <si>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</si>
  <si>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</si>
  <si>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</si>
  <si>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</si>
  <si>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</si>
  <si>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</si>
  <si>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</si>
  <si>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</si>
  <si>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</si>
  <si>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</si>
  <si>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</si>
  <si>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</si>
  <si>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</si>
  <si>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</si>
  <si>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</si>
  <si>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</si>
  <si>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</si>
  <si>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</si>
  <si>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</si>
  <si>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</si>
  <si>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</si>
  <si>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</si>
  <si>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</si>
  <si>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</si>
  <si>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</si>
  <si>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</si>
  <si>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</si>
  <si>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</si>
  <si>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</si>
  <si>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</si>
  <si>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</si>
  <si>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</si>
  <si>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</si>
  <si>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</si>
  <si>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</si>
  <si>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</si>
  <si>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</si>
  <si>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</si>
  <si>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</si>
  <si>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</si>
  <si>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</si>
  <si>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</si>
  <si>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</si>
  <si>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</si>
  <si>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</si>
  <si>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</si>
  <si>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</si>
  <si>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</si>
  <si>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</si>
  <si>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</si>
  <si>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</si>
  <si>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</si>
  <si>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</si>
  <si>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</si>
  <si>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</si>
  <si>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</si>
  <si>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</si>
  <si>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</si>
  <si>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</si>
  <si>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</si>
  <si>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</si>
  <si>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</si>
  <si>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</si>
  <si>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</si>
  <si>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</si>
  <si>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</si>
  <si>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</si>
  <si>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</si>
  <si>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</si>
  <si>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</si>
  <si>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</si>
  <si>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</si>
  <si>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</si>
  <si>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</si>
  <si>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</si>
  <si>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</si>
  <si>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</si>
  <si>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</si>
  <si>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</si>
  <si>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</si>
  <si>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</si>
  <si>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</si>
  <si>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</si>
  <si>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</si>
  <si>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</si>
  <si>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</si>
  <si>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</si>
  <si>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</si>
  <si>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</si>
  <si>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</si>
  <si>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</si>
  <si>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</si>
  <si>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</si>
  <si>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</si>
  <si>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</si>
  <si>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</si>
  <si>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</si>
  <si>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</si>
  <si>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</si>
  <si>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</si>
  <si>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</si>
  <si>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</si>
  <si>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</si>
  <si>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</si>
  <si>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</si>
  <si>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</si>
  <si>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</si>
  <si>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</si>
  <si>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</si>
  <si>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</si>
  <si>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</si>
  <si>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</si>
  <si>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</si>
  <si>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</si>
  <si>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</si>
  <si>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</si>
  <si>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</si>
  <si>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</si>
  <si>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</si>
  <si>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</si>
  <si>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</si>
  <si>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</si>
  <si>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</si>
  <si>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</si>
  <si>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</si>
  <si>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</si>
  <si>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</si>
  <si>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</si>
  <si>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</si>
  <si>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</si>
  <si>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</si>
  <si>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</si>
  <si>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</si>
  <si>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</si>
  <si>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</si>
  <si>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</si>
  <si>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</si>
  <si>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</si>
  <si>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</si>
  <si>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</si>
  <si>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</si>
  <si>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</si>
  <si>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</si>
  <si>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</si>
  <si>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</si>
  <si>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</si>
  <si>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</si>
  <si>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</si>
  <si>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</si>
  <si>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</si>
  <si>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</si>
  <si>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</si>
  <si>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</si>
  <si>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</si>
  <si>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</si>
  <si>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</si>
  <si>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</si>
  <si>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</si>
  <si>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</si>
  <si>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</si>
  <si>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</si>
  <si>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</si>
  <si>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</si>
  <si>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</si>
  <si>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</si>
  <si>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</si>
  <si>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</si>
  <si>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</si>
  <si>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</si>
  <si>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</si>
  <si>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</si>
  <si>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</si>
  <si>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</si>
  <si>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</si>
  <si>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</si>
  <si>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</si>
  <si>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</si>
  <si>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</si>
  <si>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</si>
  <si>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</si>
  <si>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</si>
  <si>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</si>
  <si>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</si>
  <si>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</si>
  <si>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</si>
  <si>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</si>
  <si>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</si>
  <si>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</si>
  <si>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</si>
  <si>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</si>
  <si>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</si>
  <si>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</si>
  <si>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</si>
  <si>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</si>
  <si>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</si>
  <si>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</si>
  <si>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</si>
  <si>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</si>
  <si>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</si>
  <si>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</si>
  <si>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</si>
  <si>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</si>
  <si>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</si>
  <si>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</si>
  <si>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</si>
  <si>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</si>
  <si>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</si>
  <si>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</si>
  <si>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</si>
  <si>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</si>
  <si>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</si>
  <si>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</si>
  <si>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</si>
  <si>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</si>
  <si>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</si>
  <si>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</si>
  <si>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</si>
  <si>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</si>
  <si>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</si>
  <si>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</si>
  <si>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</si>
  <si>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</si>
  <si>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</si>
  <si>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</si>
  <si>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</si>
  <si>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</si>
  <si>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</si>
  <si>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</si>
  <si>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</si>
  <si>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</si>
  <si>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</si>
  <si>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</si>
  <si>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</si>
  <si>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</si>
  <si>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</si>
  <si>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</si>
  <si>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</si>
  <si>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</si>
  <si>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</si>
  <si>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</si>
  <si>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</si>
  <si>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</si>
  <si>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</si>
  <si>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</si>
  <si>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</si>
  <si>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</si>
  <si>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</si>
  <si>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</si>
  <si>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</si>
  <si>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</si>
  <si>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</si>
  <si>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</si>
  <si>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</si>
  <si>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</si>
  <si>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</si>
  <si>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</si>
  <si>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</si>
  <si>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</si>
  <si>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</si>
  <si>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</si>
  <si>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</si>
  <si>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</si>
  <si>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</si>
  <si>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</si>
  <si>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</si>
  <si>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</si>
  <si>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</si>
  <si>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</si>
  <si>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</si>
  <si>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</si>
  <si>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</si>
  <si>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</si>
  <si>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</si>
  <si>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</si>
  <si>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</si>
  <si>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</si>
  <si>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</si>
  <si>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</si>
  <si>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</si>
  <si>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</si>
  <si>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</si>
  <si>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</si>
  <si>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</si>
  <si>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</si>
  <si>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</si>
  <si>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</si>
  <si>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</si>
  <si>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</si>
  <si>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</si>
  <si>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</si>
  <si>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</si>
  <si>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</si>
  <si>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</si>
  <si>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</si>
  <si>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</si>
  <si>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</si>
  <si>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</si>
  <si>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</si>
  <si>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</si>
  <si>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</si>
  <si>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</si>
  <si>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</si>
  <si>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</si>
  <si>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</si>
  <si>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</si>
  <si>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</si>
  <si>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</si>
  <si>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</si>
  <si>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</si>
  <si>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</si>
  <si>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</si>
  <si>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</si>
  <si>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</si>
  <si>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</si>
  <si>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</si>
  <si>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</si>
  <si>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</si>
  <si>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</si>
  <si>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</si>
  <si>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</si>
  <si>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</si>
  <si>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</si>
  <si>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</si>
  <si>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</si>
  <si>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</si>
  <si>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</si>
  <si>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</si>
  <si>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</si>
  <si>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</si>
  <si>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</si>
  <si>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</si>
  <si>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</si>
  <si>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</si>
  <si>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</si>
  <si>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</si>
  <si>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</si>
  <si>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</si>
  <si>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</si>
  <si>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</si>
  <si>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</si>
  <si>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</si>
  <si>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</si>
  <si>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</si>
  <si>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</si>
  <si>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</si>
  <si>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</si>
  <si>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</si>
  <si>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</si>
  <si>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</si>
  <si>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</si>
  <si>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</si>
  <si>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</si>
  <si>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</si>
  <si>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</si>
  <si>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</si>
  <si>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</si>
  <si>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</si>
  <si>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</si>
  <si>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</si>
  <si>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</si>
  <si>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</si>
  <si>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</si>
  <si>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</si>
  <si>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</si>
  <si>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</si>
  <si>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</si>
  <si>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</si>
  <si>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</si>
  <si>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</si>
  <si>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</si>
  <si>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</si>
  <si>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</si>
  <si>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</si>
  <si>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</si>
  <si>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</si>
  <si>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</si>
  <si>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</si>
  <si>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</si>
  <si>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</si>
  <si>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</si>
  <si>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</si>
  <si>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</si>
  <si>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</si>
  <si>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</si>
  <si>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</si>
  <si>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</si>
  <si>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</si>
  <si>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</si>
  <si>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</si>
  <si>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</si>
  <si>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</si>
  <si>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</si>
  <si>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</si>
  <si>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</si>
  <si>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</si>
  <si>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</si>
  <si>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</si>
  <si>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</si>
  <si>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</si>
  <si>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</si>
  <si>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</si>
  <si>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</si>
  <si>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</si>
  <si>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</si>
  <si>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</si>
  <si>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</si>
  <si>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</si>
  <si>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</si>
  <si>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</si>
  <si>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</si>
  <si>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</si>
  <si>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</si>
  <si>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</si>
  <si>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</si>
  <si>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</si>
  <si>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</si>
  <si>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</si>
  <si>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</si>
  <si>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</si>
  <si>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</si>
  <si>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</si>
  <si>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</si>
  <si>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</si>
  <si>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</si>
  <si>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</si>
  <si>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</si>
  <si>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</si>
  <si>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</si>
  <si>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</si>
  <si>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</si>
  <si>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</si>
  <si>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</si>
  <si>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</si>
  <si>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</si>
  <si>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</si>
  <si>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</si>
  <si>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</si>
  <si>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</si>
  <si>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</si>
  <si>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</si>
  <si>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</si>
  <si>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</si>
  <si>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</si>
  <si>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</si>
  <si>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</si>
  <si>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</si>
  <si>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</si>
  <si>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</si>
  <si>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</si>
  <si>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</si>
  <si>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</si>
  <si>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</si>
  <si>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</si>
  <si>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</si>
  <si>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</si>
  <si>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</si>
  <si>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</si>
  <si>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</si>
  <si>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</si>
  <si>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</si>
  <si>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</si>
  <si>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</si>
  <si>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</si>
  <si>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</si>
  <si>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</si>
  <si>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</si>
  <si>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</si>
  <si>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</si>
  <si>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</si>
  <si>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</si>
  <si>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</si>
  <si>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</si>
  <si>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</si>
  <si>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</si>
  <si>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</si>
  <si>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</si>
  <si>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</si>
  <si>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</si>
  <si>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</si>
  <si>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</si>
  <si>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</si>
  <si>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</si>
  <si>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</si>
  <si>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</si>
  <si>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</si>
  <si>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</si>
  <si>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</si>
  <si>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</si>
  <si>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</si>
  <si>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</si>
  <si>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</si>
  <si>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</si>
  <si>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</si>
  <si>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</si>
  <si>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</si>
  <si>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</si>
  <si>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</si>
  <si>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</si>
  <si>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</si>
  <si>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</si>
  <si>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</si>
  <si>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</si>
  <si>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</si>
  <si>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</si>
  <si>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</si>
  <si>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</si>
  <si>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</si>
  <si>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</si>
  <si>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</si>
  <si>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</si>
  <si>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</si>
  <si>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</si>
  <si>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</si>
  <si>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</si>
  <si>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</si>
  <si>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</si>
  <si>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</si>
  <si>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</si>
  <si>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</si>
  <si>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</si>
  <si>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</si>
  <si>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</si>
  <si>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</si>
  <si>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</si>
  <si>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</si>
  <si>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</si>
  <si>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</si>
  <si>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</si>
  <si>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</si>
  <si>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</si>
  <si>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</si>
  <si>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</si>
  <si>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</si>
  <si>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</si>
  <si>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</si>
  <si>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</si>
  <si>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</si>
  <si>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</si>
  <si>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</si>
  <si>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</si>
  <si>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</si>
  <si>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</si>
  <si>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</si>
  <si>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</si>
  <si>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</si>
  <si>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</si>
  <si>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</si>
  <si>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</si>
  <si>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</si>
  <si>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</si>
  <si>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</si>
  <si>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</si>
  <si>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</si>
  <si>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</si>
  <si>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</si>
  <si>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</si>
  <si>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</si>
  <si>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</si>
  <si>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</si>
  <si>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</si>
  <si>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</si>
  <si>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</si>
  <si>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</si>
  <si>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</si>
  <si>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</si>
  <si>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</si>
  <si>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</si>
  <si>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</si>
  <si>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</si>
  <si>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</si>
  <si>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</si>
  <si>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</si>
  <si>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</si>
  <si>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</si>
  <si>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</si>
  <si>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</si>
  <si>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</si>
  <si>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</si>
  <si>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</si>
  <si>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</si>
  <si>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</si>
  <si>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</si>
  <si>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</si>
  <si>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</si>
  <si>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</si>
  <si>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</si>
  <si>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</si>
  <si>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</si>
  <si>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</si>
  <si>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</si>
  <si>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</si>
  <si>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</si>
  <si>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</si>
  <si>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</si>
  <si>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</si>
  <si>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</si>
  <si>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</si>
  <si>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</si>
  <si>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</si>
  <si>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</si>
  <si>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</si>
  <si>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</si>
  <si>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</si>
  <si>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</si>
  <si>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</si>
  <si>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</si>
  <si>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</si>
  <si>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</si>
  <si>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</si>
  <si>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</si>
  <si>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</si>
  <si>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</si>
  <si>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</si>
  <si>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</si>
  <si>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</si>
  <si>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</si>
  <si>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</si>
  <si>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</si>
  <si>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</si>
  <si>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</si>
  <si>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</si>
  <si>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</si>
  <si>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</si>
  <si>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</si>
  <si>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</si>
  <si>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</si>
  <si>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</si>
  <si>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</si>
  <si>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</si>
  <si>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</si>
  <si>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</si>
  <si>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</si>
  <si>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</si>
  <si>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</si>
  <si>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</si>
  <si>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</si>
  <si>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</si>
  <si>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</si>
  <si>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</si>
  <si>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</si>
  <si>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</si>
  <si>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</si>
  <si>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</si>
  <si>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</si>
  <si>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</si>
  <si>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</si>
  <si>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</si>
  <si>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</si>
  <si>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</si>
  <si>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</si>
  <si>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</si>
  <si>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</si>
  <si>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</si>
  <si>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</si>
  <si>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</si>
  <si>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</si>
  <si>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</si>
  <si>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</si>
  <si>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</si>
  <si>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</si>
  <si>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</si>
  <si>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</si>
  <si>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</si>
  <si>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</si>
  <si>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</si>
  <si>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</si>
  <si>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</si>
  <si>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</si>
  <si>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</si>
  <si>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</si>
  <si>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</si>
  <si>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</si>
  <si>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</si>
  <si>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</si>
  <si>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</si>
  <si>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</si>
  <si>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</si>
  <si>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</si>
  <si>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</si>
  <si>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</si>
  <si>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</si>
  <si>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</si>
  <si>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</si>
  <si>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</si>
  <si>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</si>
  <si>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</si>
  <si>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</si>
  <si>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</si>
  <si>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</si>
  <si>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</si>
  <si>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</si>
  <si>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</si>
  <si>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</si>
  <si>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</si>
  <si>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</si>
  <si>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</si>
  <si>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</si>
  <si>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</si>
  <si>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</si>
  <si>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</si>
  <si>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</si>
  <si>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</si>
  <si>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</si>
  <si>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</si>
  <si>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</si>
  <si>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</si>
  <si>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</si>
  <si>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</si>
  <si>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</si>
  <si>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</si>
  <si>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</si>
  <si>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</si>
  <si>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</si>
  <si>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</si>
  <si>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</si>
  <si>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</si>
  <si>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</si>
  <si>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</si>
  <si>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</si>
  <si>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</si>
  <si>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</si>
  <si>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</si>
  <si>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</si>
  <si>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</si>
  <si>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</si>
  <si>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</si>
  <si>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</si>
  <si>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</si>
  <si>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</si>
  <si>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</si>
  <si>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</si>
  <si>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</si>
  <si>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</si>
  <si>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</si>
  <si>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</si>
  <si>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</si>
  <si>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</si>
  <si>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</si>
  <si>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</si>
  <si>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</si>
  <si>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</si>
  <si>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</si>
  <si>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</si>
  <si>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</si>
  <si>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</si>
  <si>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</si>
  <si>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</si>
  <si>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</si>
  <si>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</si>
  <si>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</si>
  <si>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</si>
  <si>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</si>
  <si>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</si>
  <si>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</si>
  <si>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</si>
  <si>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</si>
  <si>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</si>
  <si>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</si>
  <si>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</si>
  <si>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</si>
  <si>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</si>
  <si>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</si>
  <si>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</si>
  <si>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</si>
  <si>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</si>
  <si>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</si>
  <si>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</si>
  <si>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</si>
  <si>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</si>
  <si>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</si>
  <si>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</si>
  <si>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</si>
  <si>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</si>
  <si>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</si>
  <si>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</si>
  <si>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</si>
  <si>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</si>
  <si>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</si>
  <si>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</si>
  <si>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</si>
  <si>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</si>
  <si>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</si>
  <si>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</si>
  <si>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</si>
  <si>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</si>
  <si>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</si>
  <si>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</si>
  <si>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</si>
  <si>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</si>
  <si>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</si>
  <si>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</si>
  <si>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</si>
  <si>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</si>
  <si>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</si>
  <si>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</si>
  <si>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</si>
  <si>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</si>
  <si>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</si>
  <si>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</si>
  <si>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</si>
  <si>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</si>
  <si>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</si>
  <si>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</si>
  <si>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</si>
  <si>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</si>
  <si>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</si>
  <si>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</si>
  <si>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</si>
  <si>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</si>
  <si>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</si>
  <si>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</si>
  <si>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</si>
  <si>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</si>
  <si>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</si>
  <si>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</si>
  <si>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</si>
  <si>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</si>
  <si>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</si>
  <si>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</si>
  <si>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</si>
  <si>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</si>
  <si>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</si>
  <si>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</si>
  <si>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</si>
  <si>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</si>
  <si>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</si>
  <si>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</si>
  <si>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</si>
  <si>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</si>
  <si>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</si>
  <si>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</si>
  <si>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</si>
  <si>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</si>
  <si>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</si>
  <si>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</si>
  <si>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</si>
  <si>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</si>
  <si>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</si>
  <si>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</si>
  <si>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</si>
  <si>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</si>
  <si>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</si>
  <si>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</si>
  <si>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</si>
  <si>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</si>
  <si>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</si>
  <si>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</si>
  <si>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</si>
  <si>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</si>
  <si>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</si>
  <si>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</si>
  <si>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</si>
  <si>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</si>
  <si>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</si>
  <si>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</si>
  <si>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</si>
  <si>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</si>
  <si>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</si>
  <si>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</si>
  <si>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</si>
  <si>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</si>
  <si>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</si>
  <si>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</si>
  <si>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</si>
  <si>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</si>
  <si>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</si>
  <si>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</si>
  <si>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</si>
  <si>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</si>
  <si>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</si>
  <si>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</si>
  <si>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</si>
  <si>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</si>
  <si>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</si>
  <si>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</si>
  <si>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</si>
  <si>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</si>
  <si>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</si>
  <si>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</si>
  <si>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</si>
  <si>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</si>
  <si>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</si>
  <si>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</si>
  <si>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</si>
  <si>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</si>
  <si>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</si>
  <si>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</si>
  <si>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</si>
  <si>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</si>
  <si>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</si>
  <si>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</si>
  <si>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</si>
  <si>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</si>
  <si>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</si>
  <si>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</si>
  <si>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</si>
  <si>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</si>
  <si>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</si>
  <si>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</si>
  <si>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</si>
  <si>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</si>
  <si>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</si>
  <si>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</si>
  <si>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</si>
  <si>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</si>
  <si>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</si>
  <si>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</si>
  <si>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</si>
  <si>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</si>
  <si>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</si>
  <si>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</si>
  <si>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</si>
  <si>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</si>
  <si>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</si>
  <si>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</si>
  <si>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</si>
  <si>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</si>
  <si>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</si>
  <si>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</si>
  <si>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</si>
  <si>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</si>
  <si>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</si>
  <si>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</si>
  <si>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</si>
  <si>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</si>
  <si>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</si>
  <si>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</si>
  <si>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</si>
  <si>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</si>
  <si>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</si>
  <si>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</si>
  <si>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</si>
  <si>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</si>
  <si>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</si>
  <si>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</si>
  <si>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</si>
  <si>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</si>
  <si>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</si>
  <si>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</si>
  <si>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</si>
  <si>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</si>
  <si>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</si>
  <si>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</si>
  <si>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</si>
  <si>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</si>
  <si>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</si>
  <si>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</si>
  <si>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</si>
  <si>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</si>
  <si>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</si>
  <si>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</si>
  <si>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</si>
  <si>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</si>
  <si>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</si>
  <si>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</si>
  <si>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</si>
  <si>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</si>
  <si>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</si>
  <si>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</si>
  <si>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</si>
  <si>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</si>
  <si>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</si>
  <si>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</si>
  <si>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</si>
  <si>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</si>
  <si>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</si>
  <si>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</si>
  <si>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</si>
  <si>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</si>
  <si>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</si>
  <si>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</si>
  <si>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</si>
  <si>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</si>
  <si>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</si>
  <si>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</si>
  <si>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</si>
  <si>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</si>
  <si>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</si>
  <si>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</si>
  <si>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</si>
  <si>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</si>
  <si>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</si>
  <si>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</si>
  <si>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</si>
  <si>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</si>
  <si>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</si>
  <si>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</si>
  <si>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</si>
  <si>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</si>
  <si>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</si>
  <si>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</si>
  <si>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</si>
  <si>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</si>
  <si>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</si>
  <si>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</si>
  <si>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</si>
  <si>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</si>
  <si>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</si>
  <si>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</si>
  <si>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</si>
  <si>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</si>
  <si>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</si>
  <si>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</si>
  <si>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</si>
  <si>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</si>
  <si>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</si>
  <si>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</si>
  <si>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</si>
  <si>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</si>
  <si>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</si>
  <si>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</si>
  <si>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</si>
  <si>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</si>
  <si>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</si>
  <si>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</si>
  <si>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</si>
  <si>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</si>
  <si>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</si>
  <si>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</si>
  <si>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</si>
  <si>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</si>
  <si>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</si>
  <si>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</si>
  <si>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</si>
  <si>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</si>
  <si>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</si>
  <si>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</si>
  <si>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</si>
  <si>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</si>
  <si>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</si>
  <si>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</si>
  <si>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</si>
  <si>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</si>
  <si>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</si>
  <si>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</si>
  <si>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</si>
  <si>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</si>
  <si>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</si>
  <si>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</si>
  <si>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</si>
  <si>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</si>
  <si>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</si>
  <si>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</si>
  <si>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</si>
  <si>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</si>
  <si>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</si>
  <si>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</si>
  <si>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</si>
  <si>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</si>
  <si>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</si>
  <si>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</si>
  <si>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</si>
  <si>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</si>
  <si>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</si>
  <si>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</si>
  <si>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</si>
  <si>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</si>
  <si>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</si>
  <si>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</si>
  <si>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</si>
  <si>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</si>
  <si>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</si>
  <si>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</si>
  <si>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</si>
  <si>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</si>
  <si>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</si>
  <si>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</si>
  <si>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</si>
  <si>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</si>
  <si>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</si>
  <si>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</si>
  <si>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</si>
  <si>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</si>
  <si>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</si>
  <si>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</si>
  <si>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</si>
  <si>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</si>
  <si>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</si>
  <si>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</si>
  <si>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</si>
  <si>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</si>
  <si>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</si>
  <si>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</si>
  <si>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</si>
  <si>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</si>
  <si>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</si>
  <si>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</si>
  <si>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</si>
  <si>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</si>
  <si>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</si>
  <si>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</si>
  <si>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</si>
  <si>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</si>
  <si>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</si>
  <si>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</si>
  <si>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</si>
  <si>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</si>
  <si>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</si>
  <si>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</si>
  <si>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</si>
  <si>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</si>
  <si>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</si>
  <si>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</si>
  <si>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</si>
  <si>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</si>
  <si>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</si>
  <si>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</si>
  <si>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</si>
  <si>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</si>
  <si>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</si>
  <si>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</si>
  <si>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</si>
  <si>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</si>
  <si>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</si>
  <si>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</si>
  <si>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</si>
  <si>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</si>
  <si>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</si>
  <si>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</si>
  <si>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</si>
  <si>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</si>
  <si>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</si>
  <si>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</si>
  <si>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</si>
  <si>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</si>
  <si>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</si>
  <si>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</si>
  <si>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</si>
  <si>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</si>
  <si>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</si>
  <si>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</si>
  <si>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</si>
  <si>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</si>
  <si>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</si>
  <si>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</si>
  <si>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</si>
  <si>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</si>
  <si>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</si>
  <si>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</si>
  <si>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</si>
  <si>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</si>
  <si>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</si>
  <si>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</si>
  <si>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</si>
  <si>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</si>
  <si>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</si>
  <si>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</si>
  <si>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</si>
  <si>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</si>
  <si>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</si>
  <si>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</si>
  <si>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</si>
  <si>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</si>
  <si>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</si>
  <si>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</si>
  <si>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</si>
  <si>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</si>
  <si>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</si>
  <si>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</si>
  <si>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</si>
  <si>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</si>
  <si>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</si>
  <si>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</si>
  <si>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</si>
  <si>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</si>
  <si>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</si>
  <si>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</si>
  <si>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</si>
  <si>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</si>
  <si>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</si>
  <si>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</si>
  <si>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</si>
  <si>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</si>
  <si>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</si>
  <si>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</si>
  <si>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</si>
  <si>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</si>
  <si>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</si>
  <si>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</si>
  <si>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</si>
  <si>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</si>
  <si>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</si>
  <si>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</si>
  <si>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</si>
  <si>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</si>
  <si>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</si>
  <si>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</si>
  <si>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</si>
  <si>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</si>
  <si>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</si>
  <si>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</si>
  <si>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</si>
  <si>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</si>
  <si>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</si>
  <si>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</si>
  <si>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</si>
  <si>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</si>
  <si>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</si>
  <si>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</si>
  <si>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</si>
  <si>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</si>
  <si>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</si>
  <si>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</si>
  <si>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</si>
  <si>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</si>
  <si>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</si>
  <si>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</si>
  <si>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</si>
  <si>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</si>
  <si>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</si>
  <si>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</si>
  <si>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</si>
  <si>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</si>
  <si>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</si>
  <si>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</si>
  <si>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</si>
  <si>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</si>
  <si>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</si>
  <si>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</si>
  <si>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</si>
  <si>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</si>
  <si>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</si>
  <si>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</si>
  <si>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</si>
  <si>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</si>
  <si>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</si>
  <si>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</si>
  <si>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</si>
  <si>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</si>
  <si>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</si>
  <si>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</si>
  <si>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</si>
  <si>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</si>
  <si>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</si>
  <si>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</si>
  <si>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</si>
  <si>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</si>
  <si>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</si>
  <si>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</si>
  <si>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</si>
  <si>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</si>
  <si>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</si>
  <si>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</si>
  <si>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</si>
  <si>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</si>
  <si>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</si>
  <si>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</si>
  <si>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</si>
  <si>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</si>
  <si>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</si>
  <si>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</si>
  <si>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</si>
  <si>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</si>
  <si>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</si>
  <si>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</si>
  <si>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</si>
  <si>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</si>
  <si>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</si>
  <si>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</si>
  <si>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</si>
  <si>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</si>
  <si>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</si>
  <si>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</si>
  <si>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</si>
  <si>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</si>
  <si>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</si>
  <si>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</si>
  <si>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</si>
  <si>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</si>
  <si>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</si>
  <si>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</si>
  <si>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</si>
  <si>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</si>
  <si>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</si>
  <si>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</si>
  <si>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</si>
  <si>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</si>
  <si>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</si>
  <si>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</si>
  <si>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</si>
  <si>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</si>
  <si>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</si>
  <si>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</si>
  <si>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</si>
  <si>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</si>
  <si>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</si>
  <si>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</si>
  <si>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</si>
  <si>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</si>
  <si>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</si>
  <si>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</si>
  <si>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</si>
  <si>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</si>
  <si>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</si>
  <si>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</si>
  <si>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</si>
  <si>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</si>
  <si>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</si>
  <si>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</si>
  <si>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</si>
  <si>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</si>
  <si>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</si>
  <si>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</si>
  <si>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</si>
  <si>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</si>
  <si>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</si>
  <si>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</si>
  <si>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</si>
  <si>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</si>
  <si>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</si>
  <si>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</si>
  <si>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</si>
  <si>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</si>
  <si>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</si>
  <si>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</si>
  <si>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</si>
  <si>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</si>
  <si>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</si>
  <si>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</si>
  <si>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</si>
  <si>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</si>
  <si>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</si>
  <si>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</si>
  <si>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</si>
  <si>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</si>
  <si>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</si>
  <si>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</si>
  <si>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</si>
  <si>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</si>
  <si>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</si>
  <si>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</si>
  <si>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</si>
  <si>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</si>
  <si>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</si>
  <si>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</si>
  <si>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</si>
  <si>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</si>
  <si>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</si>
  <si>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</si>
  <si>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</si>
  <si>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</si>
  <si>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</si>
  <si>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</si>
  <si>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</si>
  <si>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</si>
  <si>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</si>
  <si>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</si>
  <si>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</si>
  <si>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</si>
  <si>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</si>
  <si>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</si>
  <si>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</si>
  <si>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</si>
  <si>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</si>
  <si>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</si>
  <si>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</si>
  <si>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</si>
  <si>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</si>
  <si>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</si>
  <si>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</si>
  <si>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</si>
  <si>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</si>
  <si>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</si>
  <si>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</si>
  <si>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</si>
  <si>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</si>
  <si>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</si>
  <si>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</si>
  <si>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</si>
  <si>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</si>
  <si>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</si>
  <si>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</si>
  <si>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</si>
  <si>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</si>
  <si>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</si>
  <si>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</si>
  <si>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</si>
  <si>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</si>
  <si>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</si>
  <si>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</si>
  <si>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</si>
  <si>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</si>
  <si>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</si>
  <si>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</si>
  <si>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</si>
  <si>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</si>
  <si>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</si>
  <si>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</si>
  <si>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</si>
  <si>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</si>
  <si>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</si>
  <si>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</si>
  <si>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</si>
  <si>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</si>
  <si>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</si>
  <si>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</si>
  <si>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</si>
  <si>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</si>
  <si>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</si>
  <si>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</si>
  <si>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</si>
  <si>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</si>
  <si>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</si>
  <si>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</si>
  <si>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</si>
  <si>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</si>
  <si>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</si>
  <si>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</si>
  <si>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</si>
  <si>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</si>
  <si>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</si>
  <si>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</si>
  <si>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</si>
  <si>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</si>
  <si>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</si>
  <si>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</si>
  <si>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</si>
  <si>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</si>
  <si>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</si>
  <si>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</si>
  <si>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</si>
  <si>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</si>
  <si>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</si>
  <si>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</si>
  <si>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</si>
  <si>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</si>
  <si>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</si>
  <si>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</si>
  <si>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</si>
  <si>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</si>
  <si>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</si>
  <si>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</si>
  <si>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</si>
  <si>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</si>
  <si>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</si>
  <si>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</si>
  <si>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</si>
  <si>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</si>
  <si>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</si>
  <si>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</si>
  <si>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</si>
  <si>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</si>
  <si>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</si>
  <si>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</si>
  <si>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</si>
  <si>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</si>
  <si>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</si>
  <si>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</si>
  <si>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</si>
  <si>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</si>
  <si>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</si>
  <si>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</si>
  <si>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</si>
  <si>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</si>
  <si>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</si>
  <si>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</si>
  <si>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</si>
  <si>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</si>
  <si>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</si>
  <si>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</si>
  <si>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</si>
  <si>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</si>
  <si>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</si>
  <si>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</si>
  <si>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</si>
  <si>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</si>
  <si>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</si>
  <si>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</si>
  <si>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</si>
  <si>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</si>
  <si>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</si>
  <si>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</si>
  <si>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</si>
  <si>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</si>
  <si>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</si>
  <si>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</si>
  <si>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</si>
  <si>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</si>
  <si>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</si>
  <si>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</si>
  <si>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</si>
  <si>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</si>
  <si>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</si>
  <si>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</si>
  <si>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</si>
  <si>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</si>
  <si>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</si>
  <si>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</si>
  <si>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</si>
  <si>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</si>
  <si>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</si>
  <si>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</si>
  <si>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</si>
  <si>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</si>
  <si>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</si>
  <si>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</si>
  <si>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</si>
  <si>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</si>
  <si>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</si>
  <si>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</si>
  <si>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</si>
  <si>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</si>
  <si>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</si>
  <si>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</si>
  <si>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</si>
  <si>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</si>
  <si>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</si>
  <si>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</si>
  <si>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</si>
  <si>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</si>
  <si>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</si>
  <si>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</si>
  <si>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</si>
  <si>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</si>
  <si>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</si>
  <si>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</si>
  <si>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</si>
  <si>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</si>
  <si>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</si>
  <si>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</si>
  <si>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</si>
  <si>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</si>
  <si>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</si>
  <si>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</si>
  <si>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</si>
  <si>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</si>
  <si>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</si>
  <si>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</si>
  <si>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</si>
  <si>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</si>
  <si>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</si>
  <si>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</si>
  <si>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</si>
  <si>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</si>
  <si>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</si>
  <si>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</si>
  <si>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</si>
  <si>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</si>
  <si>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</si>
  <si>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</si>
  <si>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</si>
  <si>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</si>
  <si>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</si>
  <si>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</si>
  <si>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</si>
  <si>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</si>
  <si>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</si>
  <si>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</si>
  <si>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</si>
  <si>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</si>
  <si>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</si>
  <si>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</si>
  <si>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</si>
  <si>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</si>
  <si>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</si>
  <si>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</si>
  <si>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</si>
  <si>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</si>
  <si>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</si>
  <si>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</si>
  <si>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</si>
  <si>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</si>
  <si>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</si>
  <si>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</si>
  <si>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</si>
  <si>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</si>
  <si>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</si>
  <si>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</si>
  <si>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</si>
  <si>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</si>
  <si>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</si>
  <si>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</si>
  <si>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</si>
  <si>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</si>
  <si>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</si>
  <si>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</si>
  <si>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</si>
  <si>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</si>
  <si>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</si>
  <si>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</si>
  <si>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</si>
  <si>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</si>
  <si>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</si>
  <si>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</si>
  <si>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</si>
  <si>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</si>
  <si>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</si>
  <si>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</si>
  <si>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</si>
  <si>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</si>
  <si>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</si>
  <si>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</si>
  <si>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</si>
  <si>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</si>
  <si>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</si>
  <si>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</si>
  <si>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</si>
  <si>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</si>
  <si>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</si>
  <si>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</si>
  <si>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</si>
  <si>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</si>
  <si>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</si>
  <si>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</si>
  <si>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</si>
  <si>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</si>
  <si>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</si>
  <si>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</si>
  <si>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</si>
  <si>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</si>
  <si>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</si>
  <si>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</si>
  <si>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</si>
  <si>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</si>
  <si>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</si>
  <si>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</si>
  <si>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</si>
  <si>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</si>
  <si>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</si>
  <si>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</si>
  <si>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</si>
  <si>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</si>
  <si>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</si>
  <si>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</si>
  <si>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</si>
  <si>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</si>
  <si>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</si>
  <si>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</si>
  <si>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</si>
  <si>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</si>
  <si>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</si>
  <si>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</si>
  <si>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</si>
  <si>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</si>
  <si>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</si>
  <si>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</si>
  <si>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</si>
  <si>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</si>
  <si>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</si>
  <si>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</si>
  <si>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</si>
  <si>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</si>
  <si>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</si>
  <si>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</si>
  <si>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</si>
  <si>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</si>
  <si>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</si>
  <si>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</si>
  <si>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</si>
  <si>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</si>
  <si>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</si>
  <si>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</si>
  <si>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</si>
  <si>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</si>
  <si>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</si>
  <si>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</si>
  <si>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</si>
  <si>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</si>
  <si>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</si>
  <si>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</si>
  <si>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</si>
  <si>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</si>
  <si>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</si>
  <si>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</si>
  <si>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</si>
  <si>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</si>
  <si>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</si>
  <si>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</si>
  <si>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</si>
  <si>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</si>
  <si>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</si>
  <si>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</si>
  <si>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</si>
  <si>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</si>
  <si>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</si>
  <si>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</si>
  <si>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</si>
  <si>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</si>
  <si>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</si>
  <si>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</si>
  <si>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</si>
  <si>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</si>
  <si>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</si>
  <si>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</si>
  <si>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</si>
  <si>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</si>
  <si>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</si>
  <si>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</si>
  <si>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</si>
  <si>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</si>
  <si>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</si>
  <si>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</si>
  <si>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</si>
  <si>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</si>
  <si>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</si>
  <si>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</si>
  <si>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</si>
  <si>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</si>
  <si>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</si>
  <si>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</si>
  <si>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</si>
  <si>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</si>
  <si>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</si>
  <si>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</si>
  <si>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</si>
  <si>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</si>
  <si>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</si>
  <si>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</si>
  <si>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</si>
  <si>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</si>
  <si>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</si>
  <si>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</si>
  <si>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</si>
  <si>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</si>
  <si>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</si>
  <si>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</si>
  <si>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</si>
  <si>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</si>
  <si>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</si>
  <si>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</si>
  <si>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</si>
  <si>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</si>
  <si>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</si>
  <si>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</si>
  <si>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</si>
  <si>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</si>
  <si>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</si>
  <si>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</si>
  <si>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</si>
  <si>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</si>
  <si>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</si>
  <si>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</si>
  <si>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</si>
  <si>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</si>
  <si>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</si>
  <si>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</si>
  <si>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</si>
  <si>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</si>
  <si>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</si>
  <si>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</si>
  <si>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</si>
  <si>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</si>
  <si>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</si>
  <si>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</si>
  <si>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</si>
  <si>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</si>
  <si>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</si>
  <si>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</si>
  <si>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</si>
  <si>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</si>
  <si>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</si>
  <si>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</si>
  <si>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</si>
  <si>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</si>
  <si>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</si>
  <si>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</si>
  <si>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</si>
  <si>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</si>
  <si>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</si>
  <si>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</si>
  <si>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</si>
  <si>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</si>
  <si>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</si>
  <si>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</si>
  <si>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</si>
  <si>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</si>
  <si>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</si>
  <si>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</si>
  <si>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</si>
  <si>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</si>
  <si>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</si>
  <si>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</si>
  <si>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</si>
  <si>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</si>
  <si>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</si>
  <si>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</si>
  <si>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</si>
  <si>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</si>
  <si>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</si>
  <si>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</si>
  <si>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</si>
  <si>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</si>
  <si>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</si>
  <si>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</si>
  <si>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</si>
  <si>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</si>
  <si>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</si>
  <si>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</si>
  <si>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</si>
  <si>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</si>
  <si>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</si>
  <si>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</si>
  <si>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</si>
  <si>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</si>
  <si>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</si>
  <si>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</si>
  <si>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</si>
  <si>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</si>
  <si>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</si>
  <si>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</si>
  <si>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</si>
  <si>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</si>
  <si>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</si>
  <si>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</si>
  <si>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</si>
  <si>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</si>
  <si>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</si>
  <si>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</si>
  <si>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</si>
  <si>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</si>
  <si>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</si>
  <si>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</si>
  <si>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</si>
  <si>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</si>
  <si>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</si>
  <si>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</si>
  <si>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</si>
  <si>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</si>
  <si>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</si>
  <si>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</si>
  <si>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</si>
  <si>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</si>
  <si>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</si>
  <si>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</si>
  <si>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</si>
  <si>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</si>
  <si>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</si>
  <si>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</si>
  <si>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</si>
  <si>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</si>
  <si>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</si>
  <si>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</si>
  <si>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</si>
  <si>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</si>
  <si>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</si>
  <si>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</si>
  <si>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</si>
  <si>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</si>
  <si>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</si>
  <si>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</si>
  <si>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</si>
  <si>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</si>
  <si>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</si>
  <si>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</si>
  <si>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</si>
  <si>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</si>
  <si>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</si>
  <si>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</si>
  <si>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</si>
  <si>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</si>
  <si>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</si>
  <si>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</si>
  <si>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</si>
  <si>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</si>
  <si>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</si>
  <si>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</si>
  <si>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</si>
  <si>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</si>
  <si>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</si>
  <si>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</si>
  <si>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</si>
  <si>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</si>
  <si>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</si>
  <si>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</si>
  <si>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</si>
  <si>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</si>
  <si>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</si>
  <si>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</si>
  <si>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</si>
  <si>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</si>
  <si>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</si>
  <si>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</si>
  <si>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</si>
  <si>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</si>
  <si>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</si>
  <si>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</si>
  <si>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</si>
  <si>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</si>
  <si>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</si>
  <si>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</si>
  <si>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</si>
  <si>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</si>
  <si>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</si>
  <si>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</si>
  <si>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</si>
  <si>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</si>
  <si>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</si>
  <si>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</si>
  <si>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</si>
  <si>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</si>
  <si>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</si>
  <si>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</si>
  <si>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</si>
  <si>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</si>
  <si>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</si>
  <si>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</si>
  <si>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</si>
  <si>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</si>
  <si>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</si>
  <si>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</si>
  <si>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</si>
  <si>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</si>
  <si>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</si>
  <si>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</si>
  <si>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</si>
  <si>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</si>
  <si>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</si>
  <si>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</si>
  <si>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</si>
  <si>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</si>
  <si>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</si>
  <si>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</si>
  <si>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</si>
  <si>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</si>
  <si>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</si>
  <si>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</si>
  <si>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</si>
  <si>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</si>
  <si>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</si>
  <si>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</si>
  <si>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</si>
  <si>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</si>
  <si>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</si>
  <si>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</si>
  <si>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</si>
  <si>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</si>
  <si>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</si>
  <si>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</si>
  <si>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</si>
  <si>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</si>
  <si>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</si>
  <si>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</si>
  <si>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</si>
  <si>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</si>
  <si>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</si>
  <si>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</si>
  <si>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</si>
  <si>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</si>
  <si>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</si>
  <si>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</si>
  <si>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</si>
  <si>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</si>
  <si>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</si>
  <si>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</si>
  <si>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</si>
  <si>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</si>
  <si>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</si>
  <si>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</si>
  <si>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</si>
  <si>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</si>
  <si>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</si>
  <si>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</si>
  <si>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</si>
  <si>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</si>
  <si>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</si>
  <si>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</si>
  <si>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</si>
  <si>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</si>
  <si>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</si>
  <si>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</si>
  <si>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</si>
  <si>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</si>
  <si>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</si>
  <si>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</si>
  <si>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</si>
  <si>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</si>
  <si>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</si>
  <si>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</si>
  <si>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</si>
  <si>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</si>
  <si>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</si>
  <si>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</si>
  <si>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</si>
  <si>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</si>
  <si>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</si>
  <si>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</si>
  <si>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</si>
  <si>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</si>
  <si>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</si>
  <si>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</si>
  <si>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</si>
  <si>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</si>
  <si>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</si>
  <si>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</si>
  <si>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</si>
  <si>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</si>
  <si>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</si>
  <si>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</si>
  <si>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</si>
  <si>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</si>
  <si>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</si>
  <si>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</si>
  <si>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</si>
  <si>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</si>
  <si>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</si>
  <si>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</si>
  <si>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</si>
  <si>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</si>
  <si>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</si>
  <si>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</si>
  <si>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</si>
  <si>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</si>
  <si>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</si>
  <si>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</si>
  <si>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</si>
  <si>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</si>
  <si>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</si>
  <si>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</si>
  <si>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</si>
  <si>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</si>
  <si>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</si>
  <si>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</si>
  <si>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</si>
  <si>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</si>
  <si>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</si>
  <si>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</si>
  <si>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</si>
  <si>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</si>
  <si>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</si>
  <si>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</si>
  <si>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</si>
  <si>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</si>
  <si>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</si>
  <si>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</si>
  <si>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</si>
  <si>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</si>
  <si>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</si>
  <si>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</si>
  <si>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</si>
  <si>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</si>
  <si>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</si>
  <si>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</si>
  <si>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</si>
  <si>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</si>
  <si>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</si>
  <si>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</si>
  <si>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</si>
  <si>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</si>
  <si>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</si>
  <si>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</si>
  <si>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</si>
  <si>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</si>
  <si>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</si>
  <si>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</si>
  <si>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</si>
  <si>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</si>
  <si>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</si>
  <si>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</si>
  <si>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</si>
  <si>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</si>
  <si>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</si>
  <si>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</si>
  <si>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</si>
  <si>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</si>
  <si>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</si>
  <si>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</si>
  <si>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</si>
  <si>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</si>
  <si>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</si>
  <si>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</si>
  <si>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</si>
  <si>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</si>
  <si>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</si>
  <si>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</si>
  <si>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</si>
  <si>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</si>
  <si>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</si>
  <si>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</si>
  <si>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</si>
  <si>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</si>
  <si>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</si>
  <si>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</si>
  <si>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</si>
  <si>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</si>
  <si>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</si>
  <si>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</si>
  <si>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</si>
  <si>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</si>
  <si>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</si>
  <si>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</si>
  <si>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</si>
  <si>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</si>
  <si>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</si>
  <si>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</si>
  <si>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</si>
  <si>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</si>
  <si>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</si>
  <si>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</si>
  <si>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</si>
  <si>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</si>
  <si>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</si>
  <si>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</si>
  <si>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</si>
  <si>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</si>
  <si>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</si>
  <si>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</si>
  <si>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</si>
  <si>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</si>
  <si>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</si>
  <si>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</si>
  <si>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</si>
  <si>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</si>
  <si>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</si>
  <si>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</si>
  <si>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</si>
  <si>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</si>
  <si>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</si>
  <si>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</si>
  <si>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</si>
  <si>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</si>
  <si>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</si>
  <si>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</si>
  <si>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</si>
  <si>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</si>
  <si>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</si>
  <si>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</si>
  <si>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</si>
  <si>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</si>
  <si>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</si>
  <si>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</si>
  <si>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</si>
  <si>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</si>
  <si>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</si>
  <si>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</si>
  <si>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</si>
  <si>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</si>
  <si>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</si>
  <si>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</si>
  <si>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</si>
  <si>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</si>
  <si>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</si>
  <si>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</si>
  <si>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</si>
  <si>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</si>
  <si>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</si>
  <si>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</si>
  <si>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</si>
  <si>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</si>
  <si>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</si>
  <si>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</si>
  <si>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</si>
  <si>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</si>
  <si>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</si>
  <si>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</si>
  <si>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</si>
  <si>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</si>
  <si>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</si>
  <si>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</si>
  <si>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</si>
  <si>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</si>
  <si>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</si>
  <si>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</si>
  <si>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</si>
  <si>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</si>
  <si>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</si>
  <si>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</si>
  <si>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</si>
  <si>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</si>
  <si>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</si>
  <si>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</si>
  <si>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</si>
  <si>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</si>
  <si>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</si>
  <si>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</si>
  <si>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</si>
  <si>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</si>
  <si>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</si>
  <si>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</si>
  <si>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</si>
  <si>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</si>
  <si>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</si>
  <si>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</si>
  <si>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</si>
  <si>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</si>
  <si>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</si>
  <si>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</si>
  <si>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</si>
  <si>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</si>
  <si>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</si>
  <si>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</si>
  <si>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</si>
  <si>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</si>
  <si>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</si>
  <si>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</si>
  <si>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</si>
  <si>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</si>
  <si>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</si>
  <si>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</si>
  <si>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</si>
  <si>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</si>
  <si>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</si>
  <si>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</si>
  <si>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</si>
  <si>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</si>
  <si>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</si>
  <si>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</si>
  <si>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</si>
  <si>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</si>
  <si>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</si>
  <si>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</si>
  <si>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</si>
  <si>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</si>
  <si>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</si>
  <si>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</si>
  <si>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</si>
  <si>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</si>
  <si>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</si>
  <si>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</si>
  <si>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</si>
  <si>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</si>
  <si>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</si>
  <si>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</si>
  <si>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</si>
  <si>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</si>
  <si>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</si>
  <si>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</si>
  <si>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</si>
  <si>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</si>
  <si>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</si>
  <si>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</si>
  <si>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</si>
  <si>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</si>
  <si>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</si>
  <si>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</si>
  <si>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</si>
  <si>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</si>
  <si>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</si>
  <si>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</si>
  <si>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</si>
  <si>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</si>
  <si>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</si>
  <si>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</si>
  <si>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</si>
  <si>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</si>
  <si>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</si>
  <si>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</si>
  <si>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</si>
  <si>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</si>
  <si>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</si>
  <si>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</si>
  <si>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</si>
  <si>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</si>
  <si>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</si>
  <si>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</si>
  <si>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</si>
  <si>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</si>
  <si>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</si>
  <si>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</si>
  <si>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</si>
  <si>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</si>
  <si>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</si>
  <si>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</si>
  <si>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</si>
  <si>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</si>
  <si>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</si>
  <si>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</si>
  <si>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</si>
  <si>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</si>
  <si>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</si>
  <si>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</si>
  <si>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</si>
  <si>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</si>
  <si>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</si>
  <si>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</si>
  <si>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</si>
  <si>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</si>
  <si>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</si>
  <si>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</si>
  <si>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</si>
  <si>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</si>
  <si>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</si>
  <si>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</si>
  <si>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</si>
  <si>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</si>
  <si>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</si>
  <si>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</si>
  <si>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</si>
  <si>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</si>
  <si>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</si>
  <si>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</si>
  <si>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</si>
  <si>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</si>
  <si>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</si>
  <si>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</si>
  <si>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</si>
  <si>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</si>
  <si>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</si>
  <si>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</si>
  <si>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</si>
  <si>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</si>
  <si>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</si>
  <si>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</si>
  <si>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</si>
  <si>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</si>
  <si>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</si>
  <si>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</si>
  <si>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</si>
  <si>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</si>
  <si>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</si>
  <si>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</si>
  <si>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</si>
  <si>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</si>
  <si>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</si>
  <si>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</si>
  <si>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</si>
  <si>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</si>
  <si>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</si>
  <si>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</si>
  <si>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</si>
  <si>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</si>
  <si>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</si>
  <si>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</si>
  <si>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</si>
  <si>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</si>
  <si>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</si>
  <si>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</si>
  <si>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</si>
  <si>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</si>
  <si>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</si>
  <si>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</si>
  <si>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</si>
  <si>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</si>
  <si>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</si>
  <si>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</si>
  <si>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</si>
  <si>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</si>
  <si>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</si>
  <si>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</si>
  <si>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</si>
  <si>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</si>
  <si>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</si>
  <si>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</si>
  <si>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</si>
  <si>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</si>
  <si>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</si>
  <si>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</si>
  <si>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</si>
  <si>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</si>
  <si>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</si>
  <si>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</si>
  <si>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</si>
  <si>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</si>
  <si>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</si>
  <si>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</si>
  <si>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</si>
  <si>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</si>
  <si>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</si>
  <si>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</si>
  <si>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</si>
  <si>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</si>
  <si>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</si>
  <si>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</si>
  <si>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</si>
  <si>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</si>
  <si>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</si>
  <si>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</si>
  <si>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</si>
  <si>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</si>
  <si>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</si>
  <si>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</si>
  <si>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</si>
  <si>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</si>
  <si>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</si>
  <si>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</si>
  <si>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</si>
  <si>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</si>
  <si>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</si>
  <si>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</si>
  <si>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</si>
  <si>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</si>
  <si>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</si>
  <si>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</si>
  <si>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</si>
  <si>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</si>
  <si>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</si>
  <si>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</si>
  <si>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</si>
  <si>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</si>
  <si>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</si>
  <si>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</si>
  <si>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</si>
  <si>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</si>
  <si>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</si>
  <si>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</si>
  <si>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</si>
  <si>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</si>
  <si>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</si>
  <si>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</si>
  <si>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</si>
  <si>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</si>
  <si>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</si>
  <si>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</si>
  <si>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</si>
  <si>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</si>
  <si>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</si>
  <si>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</si>
  <si>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</si>
  <si>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</si>
  <si>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</si>
  <si>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</si>
  <si>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</si>
  <si>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</si>
  <si>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</si>
  <si>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</si>
  <si>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</si>
  <si>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</si>
  <si>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</si>
  <si>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</si>
  <si>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</si>
  <si>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</si>
  <si>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</si>
  <si>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</si>
  <si>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</si>
  <si>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</si>
  <si>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</si>
  <si>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</si>
  <si>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</si>
  <si>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</si>
  <si>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</si>
  <si>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</si>
  <si>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</si>
  <si>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</si>
  <si>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</si>
  <si>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</si>
  <si>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</si>
  <si>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</si>
  <si>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</si>
  <si>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</si>
  <si>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</si>
  <si>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</si>
  <si>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</si>
  <si>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</si>
  <si>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</si>
  <si>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</si>
  <si>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</si>
  <si>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</si>
  <si>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</si>
  <si>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</si>
  <si>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</si>
  <si>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</si>
  <si>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</si>
  <si>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</si>
  <si>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</si>
  <si>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</si>
  <si>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</si>
  <si>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</si>
  <si>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</si>
  <si>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</si>
  <si>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</si>
  <si>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</si>
  <si>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</si>
  <si>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</si>
  <si>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</si>
  <si>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</si>
  <si>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</si>
  <si>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</si>
  <si>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</si>
  <si>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</si>
  <si>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</si>
  <si>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</si>
  <si>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</si>
  <si>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</si>
  <si>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</si>
  <si>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</si>
  <si>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</si>
  <si>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</si>
  <si>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</si>
  <si>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</si>
  <si>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</si>
  <si>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</si>
  <si>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</si>
  <si>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</si>
  <si>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</si>
  <si>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</si>
  <si>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</si>
  <si>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</si>
  <si>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</si>
  <si>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</si>
  <si>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</si>
  <si>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</si>
  <si>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</si>
  <si>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</si>
  <si>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</si>
  <si>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</si>
  <si>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</si>
  <si>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</si>
  <si>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</si>
  <si>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</si>
  <si>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</si>
  <si>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</si>
  <si>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</si>
  <si>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</si>
  <si>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</si>
  <si>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</si>
  <si>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</si>
  <si>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</si>
  <si>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</si>
  <si>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</si>
  <si>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</si>
  <si>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</si>
  <si>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</si>
  <si>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</si>
  <si>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</si>
  <si>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</si>
  <si>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</si>
  <si>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</si>
  <si>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</si>
  <si>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</si>
  <si>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</si>
  <si>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</si>
  <si>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</si>
  <si>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</si>
  <si>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</si>
  <si>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</si>
  <si>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</si>
  <si>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</si>
  <si>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</si>
  <si>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</si>
  <si>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</si>
  <si>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</si>
  <si>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</si>
  <si>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</si>
  <si>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</si>
  <si>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</si>
  <si>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</si>
  <si>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</si>
  <si>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</si>
  <si>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</si>
  <si>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</si>
  <si>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</si>
  <si>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</si>
  <si>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</si>
  <si>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</si>
  <si>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</si>
  <si>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</si>
  <si>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</si>
  <si>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</si>
  <si>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</si>
  <si>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</si>
  <si>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</si>
  <si>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</si>
  <si>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</si>
  <si>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</si>
  <si>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</si>
  <si>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</si>
  <si>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</si>
  <si>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</si>
  <si>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</si>
  <si>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</si>
  <si>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</si>
  <si>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</si>
  <si>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</si>
  <si>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</si>
  <si>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</si>
  <si>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</si>
  <si>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</si>
  <si>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</si>
  <si>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</si>
  <si>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</si>
  <si>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</si>
  <si>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</si>
  <si>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</si>
  <si>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</si>
  <si>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</si>
  <si>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</si>
  <si>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</si>
  <si>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</si>
  <si>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</si>
  <si>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</si>
  <si>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</si>
  <si>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</si>
  <si>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</si>
  <si>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</si>
  <si>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</si>
  <si>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</si>
  <si>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</si>
  <si>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</si>
  <si>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</si>
  <si>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</si>
  <si>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</si>
  <si>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</si>
  <si>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</si>
  <si>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</si>
  <si>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</si>
  <si>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</si>
  <si>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</si>
  <si>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</si>
  <si>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</si>
  <si>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</si>
  <si>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</si>
  <si>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</si>
  <si>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</si>
  <si>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</si>
  <si>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</si>
  <si>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</si>
  <si>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</si>
  <si>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</si>
  <si>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</si>
  <si>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</si>
  <si>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</si>
  <si>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</si>
  <si>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</si>
  <si>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</si>
  <si>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</si>
  <si>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</si>
  <si>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</si>
  <si>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</si>
  <si>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</si>
  <si>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</si>
  <si>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</si>
  <si>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</si>
  <si>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</si>
  <si>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</si>
  <si>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</si>
  <si>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</si>
  <si>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</si>
  <si>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</si>
  <si>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</si>
  <si>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</si>
  <si>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</si>
  <si>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</si>
  <si>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</si>
  <si>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</si>
  <si>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</si>
  <si>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</si>
  <si>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</si>
  <si>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</si>
  <si>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</si>
  <si>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</si>
  <si>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</si>
  <si>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</si>
  <si>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</si>
  <si>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</si>
  <si>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</si>
  <si>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</si>
  <si>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</si>
  <si>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</si>
  <si>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</si>
  <si>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</si>
  <si>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</si>
  <si>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</si>
  <si>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</si>
  <si>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</si>
  <si>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</si>
  <si>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</si>
  <si>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</si>
  <si>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</si>
  <si>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</si>
  <si>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</si>
  <si>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</si>
  <si>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</si>
  <si>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</si>
  <si>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</si>
  <si>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</si>
  <si>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</si>
  <si>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</si>
  <si>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</si>
  <si>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</si>
  <si>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</si>
  <si>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</si>
  <si>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</si>
  <si>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</si>
  <si>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</si>
  <si>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</si>
  <si>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</si>
  <si>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</si>
  <si>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</si>
  <si>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</si>
  <si>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</si>
  <si>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</si>
  <si>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</si>
  <si>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</si>
  <si>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</si>
  <si>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</si>
  <si>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</si>
  <si>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</si>
  <si>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</si>
  <si>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</si>
  <si>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</si>
  <si>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</si>
  <si>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</si>
  <si>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</si>
  <si>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</si>
  <si>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</si>
  <si>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</si>
  <si>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</si>
  <si>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</si>
  <si>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</si>
  <si>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</si>
  <si>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</si>
  <si>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</si>
  <si>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</si>
  <si>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</si>
  <si>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</si>
  <si>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</si>
  <si>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</si>
  <si>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</si>
  <si>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</si>
  <si>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</si>
  <si>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</si>
  <si>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</si>
  <si>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</si>
  <si>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</si>
  <si>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</si>
  <si>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</si>
  <si>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</si>
  <si>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</si>
  <si>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</si>
  <si>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</si>
  <si>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</si>
  <si>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</si>
  <si>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</si>
  <si>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</si>
  <si>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</si>
  <si>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</si>
  <si>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</si>
  <si>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</si>
  <si>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</si>
  <si>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</si>
  <si>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</si>
  <si>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</si>
  <si>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</si>
  <si>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</si>
  <si>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</si>
  <si>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</si>
  <si>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</si>
  <si>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</si>
  <si>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</si>
  <si>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</si>
  <si>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</si>
  <si>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</si>
  <si>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</si>
  <si>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</si>
  <si>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</si>
  <si>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</si>
  <si>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</si>
  <si>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</si>
  <si>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</si>
  <si>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</si>
  <si>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</si>
  <si>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</si>
  <si>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</si>
  <si>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</si>
  <si>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</si>
  <si>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</si>
  <si>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</si>
  <si>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</si>
  <si>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</si>
  <si>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</si>
  <si>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</si>
  <si>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</si>
  <si>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</si>
  <si>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</si>
  <si>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</si>
  <si>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</si>
  <si>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</si>
  <si>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</si>
  <si>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</si>
  <si>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</si>
  <si>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</si>
  <si>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</si>
  <si>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</si>
  <si>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</si>
  <si>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</si>
  <si>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</si>
  <si>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</si>
  <si>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</si>
  <si>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</si>
  <si>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</si>
  <si>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</si>
  <si>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</si>
  <si>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</si>
  <si>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</si>
  <si>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</si>
  <si>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</si>
  <si>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</si>
  <si>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</si>
  <si>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</si>
  <si>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</si>
  <si>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</si>
  <si>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</si>
  <si>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</si>
  <si>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</si>
  <si>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</si>
  <si>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</si>
  <si>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</si>
  <si>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</si>
  <si>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</si>
  <si>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</si>
  <si>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</si>
  <si>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</si>
  <si>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</si>
  <si>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</si>
  <si>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</si>
  <si>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</si>
  <si>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</si>
  <si>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</si>
  <si>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</si>
  <si>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</si>
  <si>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</si>
  <si>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</si>
  <si>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</si>
  <si>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</si>
  <si>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</si>
  <si>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</si>
  <si>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</si>
  <si>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</si>
  <si>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</si>
  <si>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</si>
  <si>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</si>
  <si>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</si>
  <si>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</si>
  <si>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</si>
  <si>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</si>
  <si>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</si>
  <si>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</si>
  <si>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</si>
  <si>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</si>
  <si>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</si>
  <si>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</si>
  <si>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</si>
  <si>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</si>
  <si>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</si>
  <si>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</si>
  <si>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</si>
  <si>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</si>
  <si>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</si>
  <si>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</si>
  <si>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</si>
  <si>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</si>
  <si>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</si>
  <si>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</si>
  <si>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</si>
  <si>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</si>
  <si>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</si>
  <si>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</si>
  <si>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</si>
  <si>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</si>
  <si>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</si>
  <si>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</si>
  <si>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</si>
  <si>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</si>
  <si>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</si>
  <si>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</si>
  <si>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</si>
  <si>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</si>
  <si>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</si>
  <si>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</si>
  <si>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</si>
  <si>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</si>
  <si>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</si>
  <si>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</si>
  <si>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</si>
  <si>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</si>
  <si>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</si>
  <si>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</si>
  <si>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</si>
  <si>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</si>
  <si>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</si>
  <si>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</si>
  <si>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</si>
  <si>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</si>
  <si>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</si>
  <si>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</si>
  <si>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</si>
  <si>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</si>
  <si>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</si>
  <si>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</si>
  <si>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</si>
  <si>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</si>
  <si>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</si>
  <si>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</si>
  <si>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</si>
  <si>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</si>
  <si>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</si>
  <si>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</si>
  <si>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</si>
  <si>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</si>
  <si>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</si>
  <si>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</si>
  <si>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</si>
  <si>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</si>
  <si>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</si>
  <si>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</si>
  <si>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</si>
  <si>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</si>
  <si>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</si>
  <si>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</si>
  <si>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</si>
  <si>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</si>
  <si>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</si>
  <si>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</si>
  <si>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</si>
  <si>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</si>
  <si>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</si>
  <si>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</si>
  <si>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</si>
  <si>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</si>
  <si>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</si>
  <si>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</si>
  <si>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</si>
  <si>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</si>
  <si>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</si>
  <si>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</si>
  <si>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</si>
  <si>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</si>
  <si>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</si>
  <si>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</si>
  <si>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</si>
  <si>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</si>
  <si>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</si>
  <si>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</si>
  <si>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</si>
  <si>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</si>
  <si>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</si>
  <si>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</si>
  <si>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</si>
  <si>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</si>
  <si>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</si>
  <si>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</si>
  <si>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</si>
  <si>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</si>
  <si>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</si>
  <si>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</si>
  <si>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</si>
  <si>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</si>
  <si>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</si>
  <si>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</si>
  <si>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</si>
  <si>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</si>
  <si>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</si>
  <si>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</si>
  <si>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</si>
  <si>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</si>
  <si>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</si>
  <si>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</si>
  <si>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</si>
  <si>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</si>
  <si>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</si>
  <si>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</si>
  <si>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</si>
  <si>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</si>
  <si>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</si>
  <si>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</si>
  <si>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</si>
  <si>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</si>
  <si>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</si>
  <si>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</si>
  <si>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</si>
  <si>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</si>
  <si>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</si>
  <si>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</si>
  <si>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</si>
  <si>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</si>
  <si>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</si>
  <si>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</si>
  <si>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</si>
  <si>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</si>
  <si>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</si>
  <si>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</si>
  <si>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</si>
  <si>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</si>
  <si>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</si>
  <si>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</si>
  <si>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</si>
  <si>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</si>
  <si>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</si>
  <si>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</si>
  <si>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</si>
  <si>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</si>
  <si>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</si>
  <si>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</si>
  <si>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</si>
  <si>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</si>
  <si>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</si>
  <si>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</si>
  <si>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</si>
  <si>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</si>
  <si>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</si>
  <si>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</si>
  <si>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</si>
  <si>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</si>
  <si>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</si>
  <si>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</si>
  <si>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</si>
  <si>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</si>
  <si>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</si>
  <si>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</si>
  <si>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</si>
  <si>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</si>
  <si>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</si>
  <si>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</si>
  <si>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</si>
  <si>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</si>
  <si>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</si>
  <si>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</si>
  <si>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</si>
  <si>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</si>
  <si>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</si>
  <si>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</si>
  <si>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</si>
  <si>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</si>
  <si>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</si>
  <si>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</si>
  <si>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</si>
  <si>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</si>
  <si>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</si>
  <si>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</si>
  <si>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</si>
  <si>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</si>
  <si>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</si>
  <si>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</si>
  <si>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</si>
  <si>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</si>
  <si>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</si>
  <si>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</si>
  <si>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</si>
  <si>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</si>
  <si>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</si>
  <si>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</si>
  <si>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</si>
  <si>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</si>
  <si>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</si>
  <si>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</si>
  <si>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</si>
  <si>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</si>
  <si>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</si>
  <si>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</si>
  <si>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</si>
  <si>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</si>
  <si>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</si>
  <si>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</si>
  <si>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</si>
  <si>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</si>
  <si>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</si>
  <si>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</si>
  <si>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</si>
  <si>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</si>
  <si>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</si>
  <si>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</si>
  <si>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</si>
  <si>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</si>
  <si>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</si>
  <si>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</si>
  <si>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</si>
  <si>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</si>
  <si>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</si>
  <si>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</si>
  <si>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</si>
  <si>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</si>
  <si>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</si>
  <si>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</si>
  <si>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</si>
  <si>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</si>
  <si>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</si>
  <si>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</si>
  <si>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</si>
  <si>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</si>
  <si>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</si>
  <si>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</si>
  <si>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</si>
  <si>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</si>
  <si>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</si>
  <si>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</si>
  <si>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</si>
  <si>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</si>
  <si>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</si>
  <si>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</si>
  <si>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</si>
  <si>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</si>
  <si>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</si>
  <si>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</si>
  <si>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</si>
  <si>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</si>
  <si>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</si>
  <si>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</si>
  <si>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</si>
  <si>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</si>
  <si>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</si>
  <si>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</si>
  <si>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</si>
  <si>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</si>
  <si>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</si>
  <si>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</si>
  <si>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</si>
  <si>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</si>
  <si>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</si>
  <si>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</si>
  <si>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</si>
  <si>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</si>
  <si>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</si>
  <si>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</si>
  <si>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</si>
  <si>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</si>
  <si>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</si>
  <si>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</si>
  <si>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</si>
  <si>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</si>
  <si>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</si>
  <si>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</si>
  <si>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</si>
  <si>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</si>
  <si>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</si>
  <si>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</si>
  <si>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</si>
  <si>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</si>
  <si>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</si>
  <si>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</si>
  <si>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</si>
  <si>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</si>
  <si>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</si>
  <si>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</si>
  <si>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</si>
  <si>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</si>
  <si>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</si>
  <si>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</si>
  <si>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</si>
  <si>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</si>
  <si>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</si>
  <si>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</si>
  <si>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</si>
  <si>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</si>
  <si>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</si>
  <si>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</si>
  <si>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</si>
  <si>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</si>
  <si>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</si>
  <si>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</si>
  <si>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</si>
  <si>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</si>
  <si>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</si>
  <si>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</si>
  <si>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</si>
  <si>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</si>
  <si>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</si>
  <si>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</si>
  <si>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</si>
  <si>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</si>
  <si>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</si>
  <si>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</si>
  <si>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</si>
  <si>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</si>
  <si>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</si>
  <si>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</si>
  <si>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</si>
  <si>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</si>
  <si>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</si>
  <si>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</si>
  <si>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</si>
  <si>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</si>
  <si>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</si>
  <si>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</si>
  <si>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</si>
  <si>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</si>
  <si>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</si>
  <si>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</si>
  <si>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</si>
  <si>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</si>
  <si>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</si>
  <si>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</si>
  <si>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</si>
  <si>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</si>
  <si>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</si>
  <si>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</si>
  <si>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</si>
  <si>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</si>
  <si>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</si>
  <si>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</si>
  <si>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</si>
  <si>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</si>
  <si>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</si>
  <si>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</si>
  <si>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</si>
  <si>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</si>
  <si>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</si>
  <si>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</si>
  <si>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</si>
  <si>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</si>
  <si>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</si>
  <si>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</si>
  <si>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</si>
  <si>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</si>
  <si>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</si>
  <si>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</si>
  <si>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</si>
  <si>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</si>
  <si>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</si>
  <si>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</si>
  <si>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</si>
  <si>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</si>
  <si>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</si>
  <si>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</si>
  <si>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</si>
  <si>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</si>
  <si>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</si>
  <si>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</si>
  <si>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</si>
  <si>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</si>
  <si>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</si>
  <si>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</si>
  <si>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</si>
  <si>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</si>
  <si>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</si>
  <si>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</si>
  <si>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</si>
  <si>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</si>
  <si>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</si>
  <si>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</si>
  <si>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</si>
  <si>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</si>
  <si>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</si>
  <si>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</si>
  <si>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</si>
  <si>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</si>
  <si>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</si>
  <si>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</si>
  <si>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</si>
  <si>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</si>
  <si>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</si>
  <si>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</si>
  <si>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</si>
  <si>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</si>
  <si>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</si>
  <si>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</si>
  <si>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</si>
  <si>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</si>
  <si>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</si>
  <si>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</si>
  <si>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</si>
  <si>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</si>
  <si>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</si>
  <si>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</si>
  <si>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</si>
  <si>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</si>
  <si>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</si>
  <si>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</si>
  <si>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</si>
  <si>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</si>
  <si>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</si>
  <si>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</si>
  <si>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</si>
  <si>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</si>
  <si>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</si>
  <si>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</si>
  <si>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</si>
  <si>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</si>
  <si>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</si>
  <si>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</si>
  <si>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</si>
  <si>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</si>
  <si>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</si>
  <si>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</si>
  <si>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</si>
  <si>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</si>
  <si>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</si>
  <si>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</si>
  <si>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</si>
  <si>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</si>
  <si>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</si>
  <si>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</si>
  <si>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</si>
  <si>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</si>
  <si>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</si>
  <si>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</si>
  <si>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</si>
  <si>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</si>
  <si>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</si>
  <si>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</si>
  <si>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</si>
  <si>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</si>
  <si>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</si>
  <si>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</si>
  <si>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</si>
  <si>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</si>
  <si>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</si>
  <si>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</si>
  <si>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</si>
  <si>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</si>
  <si>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</si>
  <si>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</si>
  <si>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</si>
  <si>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</si>
  <si>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</si>
  <si>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</si>
  <si>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</si>
  <si>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</si>
  <si>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</si>
  <si>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</si>
  <si>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</si>
  <si>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</si>
  <si>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</si>
  <si>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</si>
  <si>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</si>
  <si>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</si>
  <si>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</si>
  <si>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</si>
  <si>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</si>
  <si>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</si>
  <si>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</si>
  <si>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</si>
  <si>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</si>
  <si>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</si>
  <si>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</si>
  <si>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</si>
  <si>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</si>
  <si>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</si>
  <si>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</si>
  <si>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</si>
  <si>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</si>
  <si>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</si>
  <si>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</si>
  <si>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</si>
  <si>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</si>
  <si>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</si>
  <si>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</si>
  <si>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</si>
  <si>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</si>
  <si>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</si>
  <si>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</si>
  <si>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</si>
  <si>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</si>
  <si>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</si>
  <si>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</si>
  <si>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</si>
  <si>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</si>
  <si>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</si>
  <si>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</si>
  <si>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</si>
  <si>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</si>
  <si>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</si>
  <si>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</si>
  <si>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</si>
  <si>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</si>
  <si>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</si>
  <si>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</si>
  <si>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</si>
  <si>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</si>
  <si>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</si>
  <si>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</si>
  <si>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</si>
  <si>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</si>
  <si>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</si>
  <si>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</si>
  <si>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</si>
  <si>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</si>
  <si>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</si>
  <si>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</si>
  <si>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</si>
  <si>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</si>
  <si>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</si>
  <si>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</si>
  <si>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</si>
  <si>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</si>
  <si>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</si>
  <si>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</si>
  <si>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</si>
  <si>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</si>
  <si>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</si>
  <si>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</si>
  <si>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</si>
  <si>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</si>
  <si>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</si>
  <si>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</si>
  <si>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</si>
  <si>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</si>
  <si>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</si>
  <si>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</si>
  <si>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</si>
  <si>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</si>
  <si>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</si>
  <si>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</si>
  <si>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</si>
  <si>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</si>
  <si>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</si>
  <si>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</si>
  <si>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</si>
  <si>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</si>
  <si>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</si>
  <si>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</si>
  <si>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</si>
  <si>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</si>
  <si>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</si>
  <si>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</si>
  <si>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</si>
  <si>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</si>
  <si>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</si>
  <si>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</si>
  <si>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</si>
  <si>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</si>
  <si>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</si>
  <si>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</si>
  <si>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</si>
  <si>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</si>
  <si>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</si>
  <si>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</si>
  <si>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</si>
  <si>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</si>
  <si>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</si>
  <si>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</si>
  <si>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</si>
  <si>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</si>
  <si>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</si>
  <si>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</si>
  <si>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</si>
  <si>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</si>
  <si>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</si>
  <si>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</si>
  <si>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</si>
  <si>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</si>
  <si>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</si>
  <si>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</si>
  <si>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</si>
  <si>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</si>
  <si>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</si>
  <si>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</si>
  <si>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</si>
  <si>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</si>
  <si>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</si>
  <si>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</si>
  <si>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</si>
  <si>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</si>
  <si>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</si>
  <si>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</si>
  <si>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</si>
  <si>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</si>
  <si>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</si>
  <si>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</si>
  <si>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</si>
  <si>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</si>
  <si>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</si>
  <si>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</si>
  <si>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</si>
  <si>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</si>
  <si>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</si>
  <si>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</si>
  <si>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</si>
  <si>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</si>
  <si>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</si>
  <si>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</si>
  <si>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</si>
  <si>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</si>
  <si>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</si>
  <si>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</si>
  <si>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</si>
  <si>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</si>
  <si>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</si>
  <si>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</si>
  <si>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</si>
  <si>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</si>
  <si>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</si>
  <si>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</si>
  <si>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</si>
  <si>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</si>
  <si>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</si>
  <si>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</si>
  <si>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</si>
  <si>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</si>
  <si>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</si>
  <si>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</si>
  <si>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</si>
  <si>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</si>
  <si>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</si>
  <si>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</si>
  <si>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</si>
  <si>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</si>
  <si>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</si>
  <si>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</si>
  <si>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</si>
  <si>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</si>
  <si>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</si>
  <si>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</si>
  <si>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</si>
  <si>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</si>
  <si>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</si>
  <si>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</si>
  <si>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</si>
  <si>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</si>
  <si>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</si>
  <si>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</si>
  <si>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</si>
  <si>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</si>
  <si>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</si>
  <si>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</si>
  <si>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</si>
  <si>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</si>
  <si>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</si>
  <si>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</si>
  <si>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</si>
  <si>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</si>
  <si>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</si>
  <si>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</si>
  <si>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</si>
  <si>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</si>
  <si>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</si>
  <si>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</si>
  <si>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</si>
  <si>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</si>
  <si>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</si>
  <si>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</si>
  <si>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</si>
  <si>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</si>
  <si>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</si>
  <si>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</si>
  <si>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</si>
  <si>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</si>
  <si>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</si>
  <si>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</si>
  <si>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</si>
  <si>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</si>
  <si>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</si>
  <si>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</si>
  <si>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</si>
  <si>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</si>
  <si>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</si>
  <si>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</si>
  <si>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</si>
  <si>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</si>
  <si>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</si>
  <si>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</si>
  <si>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</si>
  <si>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</si>
  <si>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</si>
  <si>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</si>
  <si>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</si>
  <si>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</si>
  <si>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</si>
  <si>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</si>
  <si>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</si>
  <si>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</si>
  <si>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</si>
  <si>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</si>
  <si>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</si>
  <si>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</si>
  <si>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</si>
  <si>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</si>
  <si>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</si>
  <si>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</si>
  <si>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</si>
  <si>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</si>
  <si>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</si>
  <si>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</si>
  <si>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</si>
  <si>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</si>
  <si>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</si>
  <si>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</si>
  <si>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</si>
  <si>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</si>
  <si>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</si>
  <si>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</si>
  <si>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</si>
  <si>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</si>
  <si>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</si>
  <si>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</si>
  <si>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</si>
  <si>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</si>
  <si>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</si>
  <si>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</si>
  <si>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</si>
  <si>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</si>
  <si>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</si>
  <si>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</si>
  <si>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</si>
  <si>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</si>
  <si>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</si>
  <si>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</si>
  <si>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</si>
  <si>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</si>
  <si>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</si>
  <si>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</si>
  <si>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</si>
  <si>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</si>
  <si>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</si>
  <si>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</si>
  <si>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</si>
  <si>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</si>
  <si>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</si>
  <si>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</si>
  <si>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</si>
  <si>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</si>
  <si>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</si>
  <si>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</si>
  <si>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</si>
  <si>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</si>
  <si>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</si>
  <si>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</si>
  <si>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</si>
  <si>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</si>
  <si>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</si>
  <si>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</si>
  <si>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</si>
  <si>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</si>
  <si>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</si>
  <si>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</si>
  <si>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</si>
  <si>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</si>
  <si>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</si>
  <si>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</si>
  <si>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</si>
  <si>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</si>
  <si>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</si>
  <si>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</si>
  <si>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</si>
  <si>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</si>
  <si>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</si>
  <si>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</si>
  <si>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</si>
  <si>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</si>
  <si>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</si>
  <si>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</si>
  <si>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</si>
  <si>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</si>
  <si>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</si>
  <si>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</si>
  <si>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</si>
  <si>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</si>
  <si>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</si>
  <si>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</si>
  <si>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</si>
  <si>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</si>
  <si>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</si>
  <si>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</si>
  <si>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</si>
  <si>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</si>
  <si>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</si>
  <si>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</si>
  <si>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</si>
  <si>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</si>
  <si>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</si>
  <si>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</si>
  <si>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</si>
  <si>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</si>
  <si>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</si>
  <si>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</si>
  <si>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</si>
  <si>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</si>
  <si>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</si>
  <si>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</si>
  <si>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</si>
  <si>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</si>
  <si>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</si>
  <si>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</si>
  <si>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</si>
  <si>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</si>
  <si>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</si>
  <si>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</si>
  <si>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</si>
  <si>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</si>
  <si>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</si>
  <si>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</si>
  <si>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</si>
  <si>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</si>
  <si>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</si>
  <si>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</si>
  <si>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</si>
  <si>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</si>
  <si>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</si>
  <si>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</si>
  <si>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</si>
  <si>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</si>
  <si>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</si>
  <si>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</si>
  <si>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</si>
  <si>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</si>
  <si>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</si>
  <si>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</si>
  <si>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</si>
  <si>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</si>
  <si>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</si>
  <si>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</si>
  <si>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</si>
  <si>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</si>
  <si>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</si>
  <si>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</si>
  <si>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</si>
  <si>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</si>
  <si>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</si>
  <si>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</si>
  <si>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</si>
  <si>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</si>
  <si>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</si>
  <si>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</si>
  <si>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</si>
  <si>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</si>
  <si>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</si>
  <si>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</si>
  <si>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</si>
  <si>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</si>
  <si>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</si>
  <si>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</si>
  <si>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</si>
  <si>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</si>
  <si>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</si>
  <si>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</si>
  <si>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</si>
  <si>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</si>
  <si>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</si>
  <si>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</si>
  <si>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</si>
  <si>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</si>
  <si>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</si>
  <si>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</si>
  <si>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</si>
  <si>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</si>
  <si>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</si>
  <si>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</si>
  <si>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</si>
  <si>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</si>
  <si>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</si>
  <si>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</si>
  <si>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</si>
  <si>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</si>
  <si>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</si>
  <si>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</si>
  <si>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</si>
  <si>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</si>
  <si>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</si>
  <si>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</si>
  <si>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</si>
  <si>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</si>
  <si>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</si>
  <si>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</si>
  <si>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</si>
  <si>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</si>
  <si>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</si>
  <si>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</si>
  <si>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</si>
  <si>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</si>
  <si>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</si>
  <si>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</si>
  <si>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</si>
  <si>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</si>
  <si>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</si>
  <si>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</si>
  <si>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</si>
  <si>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</si>
  <si>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</si>
  <si>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</si>
  <si>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</si>
  <si>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</si>
  <si>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</si>
  <si>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</si>
  <si>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</si>
  <si>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</si>
  <si>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</si>
  <si>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</si>
  <si>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</si>
  <si>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</si>
  <si>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</si>
  <si>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</si>
  <si>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</si>
  <si>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</si>
  <si>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</si>
  <si>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</si>
  <si>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</si>
  <si>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</si>
  <si>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</si>
  <si>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</si>
  <si>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</si>
  <si>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</si>
  <si>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</si>
  <si>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</si>
  <si>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</si>
  <si>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</si>
  <si>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</si>
  <si>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</si>
  <si>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</si>
  <si>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</si>
  <si>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</si>
  <si>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</si>
  <si>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</si>
  <si>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</si>
  <si>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</si>
  <si>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</si>
  <si>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</si>
  <si>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</si>
  <si>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</si>
  <si>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</si>
  <si>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</si>
  <si>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</si>
  <si>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</si>
  <si>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</si>
  <si>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</si>
  <si>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</si>
  <si>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</si>
  <si>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</si>
  <si>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</si>
  <si>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</si>
  <si>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</si>
  <si>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</si>
  <si>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</si>
  <si>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</si>
  <si>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</si>
  <si>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</si>
  <si>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</si>
  <si>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</si>
  <si>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</si>
  <si>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</si>
  <si>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</si>
  <si>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</si>
  <si>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</si>
  <si>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</si>
  <si>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</si>
  <si>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</si>
  <si>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</si>
  <si>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</si>
  <si>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</si>
  <si>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</si>
  <si>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</si>
  <si>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</si>
  <si>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</si>
  <si>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</si>
  <si>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</si>
  <si>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</si>
  <si>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</si>
  <si>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</si>
  <si>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</si>
  <si>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</si>
  <si>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</si>
  <si>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</si>
  <si>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</si>
  <si>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</si>
  <si>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</si>
  <si>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</si>
  <si>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</si>
  <si>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</si>
  <si>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</si>
  <si>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</si>
  <si>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</si>
  <si>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</si>
  <si>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</si>
  <si>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</si>
  <si>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</si>
  <si>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</si>
  <si>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</si>
  <si>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</si>
  <si>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</si>
  <si>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</si>
  <si>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</si>
  <si>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</si>
  <si>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</si>
  <si>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</si>
  <si>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</si>
  <si>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</si>
  <si>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</si>
  <si>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</si>
  <si>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</si>
  <si>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</si>
  <si>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</si>
  <si>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</si>
  <si>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</si>
  <si>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</si>
  <si>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</si>
  <si>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</si>
  <si>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</si>
  <si>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</si>
  <si>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</si>
  <si>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</si>
  <si>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</si>
  <si>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</si>
  <si>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</si>
  <si>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</si>
  <si>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</si>
  <si>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</si>
  <si>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</si>
  <si>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</si>
  <si>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</si>
  <si>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</si>
  <si>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</si>
  <si>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</si>
  <si>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</si>
  <si>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</si>
  <si>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</si>
  <si>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</si>
  <si>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</si>
  <si>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</si>
  <si>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</si>
  <si>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</si>
  <si>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</si>
  <si>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</si>
  <si>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</si>
  <si>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</si>
  <si>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</si>
  <si>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</si>
  <si>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</si>
  <si>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</si>
  <si>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</si>
  <si>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</si>
  <si>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</si>
  <si>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</si>
  <si>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</si>
  <si>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</si>
  <si>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</si>
  <si>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</si>
  <si>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</si>
  <si>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</si>
  <si>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</si>
  <si>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</si>
  <si>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</si>
  <si>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</si>
  <si>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</si>
  <si>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</si>
  <si>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</si>
  <si>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</si>
  <si>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</si>
  <si>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</si>
  <si>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</si>
  <si>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</si>
  <si>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</si>
  <si>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</si>
  <si>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</si>
  <si>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</si>
  <si>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</si>
  <si>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</si>
  <si>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</si>
  <si>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</si>
  <si>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</si>
  <si>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</si>
  <si>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</si>
  <si>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</si>
  <si>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</si>
  <si>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</si>
  <si>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</si>
  <si>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</si>
  <si>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</si>
  <si>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</si>
  <si>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</si>
  <si>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</si>
  <si>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</si>
  <si>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</si>
  <si>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</si>
  <si>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</si>
  <si>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</si>
  <si>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</si>
  <si>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</si>
  <si>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</si>
  <si>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</si>
  <si>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</si>
  <si>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</si>
  <si>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</si>
  <si>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</si>
  <si>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</si>
  <si>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</si>
  <si>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</si>
  <si>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</si>
  <si>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</si>
  <si>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</si>
  <si>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</si>
  <si>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</si>
  <si>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</si>
  <si>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</si>
  <si>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</si>
  <si>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</si>
  <si>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</si>
  <si>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</si>
  <si>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</si>
  <si>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</si>
  <si>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</si>
  <si>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</si>
  <si>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</si>
  <si>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</si>
  <si>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</si>
  <si>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</si>
  <si>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</si>
  <si>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</si>
  <si>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</si>
  <si>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</si>
  <si>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</si>
  <si>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</si>
  <si>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</si>
  <si>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</si>
  <si>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</si>
  <si>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</si>
  <si>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</si>
  <si>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</si>
  <si>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</si>
  <si>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</si>
  <si>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</si>
  <si>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</si>
  <si>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</si>
  <si>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</si>
  <si>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</si>
  <si>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</si>
  <si>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</si>
  <si>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</si>
  <si>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</si>
  <si>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</si>
  <si>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</si>
  <si>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</si>
  <si>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</si>
  <si>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</si>
  <si>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</si>
  <si>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</si>
  <si>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</si>
  <si>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</si>
  <si>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</si>
  <si>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</si>
  <si>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</si>
  <si>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</si>
  <si>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</si>
  <si>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</si>
  <si>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</si>
  <si>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</si>
  <si>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</si>
  <si>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</si>
  <si>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</si>
  <si>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</si>
  <si>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</si>
  <si>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</si>
  <si>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</si>
  <si>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</si>
  <si>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</si>
  <si>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</si>
  <si>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</si>
  <si>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</si>
  <si>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</si>
  <si>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</si>
  <si>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</si>
  <si>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</si>
  <si>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</si>
  <si>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</si>
  <si>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</si>
  <si>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</si>
  <si>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</si>
  <si>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</si>
  <si>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</si>
  <si>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</si>
  <si>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</si>
  <si>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</si>
  <si>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</si>
  <si>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</si>
  <si>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</si>
  <si>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</si>
  <si>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</si>
  <si>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</si>
  <si>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</si>
  <si>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</si>
  <si>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</si>
  <si>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</si>
  <si>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</si>
  <si>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</si>
  <si>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</si>
  <si>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</si>
  <si>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</si>
  <si>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</si>
  <si>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</si>
  <si>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</si>
  <si>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</si>
  <si>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</si>
  <si>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</si>
  <si>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</si>
  <si>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</si>
  <si>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</si>
  <si>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</si>
  <si>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</si>
  <si>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</si>
  <si>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</si>
  <si>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</si>
  <si>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</si>
  <si>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</si>
  <si>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</si>
  <si>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</si>
  <si>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</si>
  <si>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</si>
  <si>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</si>
  <si>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</si>
  <si>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</si>
  <si>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</si>
  <si>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</si>
  <si>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</si>
  <si>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</si>
  <si>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</si>
  <si>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</si>
  <si>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</si>
  <si>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</si>
  <si>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</si>
  <si>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</si>
  <si>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</si>
  <si>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</si>
  <si>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</si>
  <si>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</si>
  <si>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</si>
  <si>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</si>
  <si>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</si>
  <si>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</si>
  <si>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</si>
  <si>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</si>
  <si>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</si>
  <si>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</si>
  <si>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</si>
  <si>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</si>
  <si>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</si>
  <si>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</si>
  <si>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</si>
  <si>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</si>
  <si>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</si>
  <si>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</si>
  <si>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</si>
  <si>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</si>
  <si>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</si>
  <si>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</si>
  <si>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</si>
  <si>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</si>
  <si>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</si>
  <si>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</si>
  <si>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</si>
  <si>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</si>
  <si>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</si>
  <si>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</si>
  <si>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</si>
  <si>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</si>
  <si>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</si>
  <si>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</si>
  <si>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</si>
  <si>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</si>
  <si>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</si>
  <si>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</si>
  <si>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</si>
  <si>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</si>
  <si>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</si>
  <si>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</si>
  <si>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</si>
  <si>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</si>
  <si>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</si>
  <si>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</si>
  <si>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</si>
  <si>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</si>
  <si>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</si>
  <si>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</si>
  <si>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</si>
  <si>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</si>
  <si>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</si>
  <si>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</si>
  <si>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</si>
  <si>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</si>
  <si>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</si>
  <si>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</si>
  <si>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</si>
  <si>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</si>
  <si>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</si>
  <si>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</si>
  <si>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</si>
  <si>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</si>
  <si>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</si>
  <si>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</si>
  <si>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</si>
  <si>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</si>
  <si>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</si>
  <si>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</si>
  <si>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</si>
  <si>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</si>
  <si>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</si>
  <si>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</si>
  <si>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</si>
  <si>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</si>
  <si>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</si>
  <si>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</si>
  <si>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</si>
  <si>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</si>
  <si>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</si>
  <si>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</si>
  <si>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</si>
  <si>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</si>
  <si>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</si>
  <si>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</si>
  <si>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</si>
  <si>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</si>
  <si>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</si>
  <si>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</si>
  <si>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</si>
  <si>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</si>
  <si>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</si>
  <si>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</si>
  <si>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</si>
  <si>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</si>
  <si>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</si>
  <si>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</si>
  <si>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</si>
  <si>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</si>
  <si>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</si>
  <si>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</si>
  <si>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</si>
  <si>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</si>
  <si>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</si>
  <si>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</si>
  <si>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</si>
  <si>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</si>
  <si>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</si>
  <si>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</si>
  <si>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</si>
  <si>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</si>
  <si>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</si>
  <si>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</si>
  <si>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</si>
  <si>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</si>
  <si>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</si>
  <si>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</si>
  <si>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</si>
  <si>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</si>
  <si>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</si>
  <si>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</si>
  <si>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</si>
  <si>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</si>
  <si>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</si>
  <si>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</si>
  <si>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</si>
  <si>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</si>
  <si>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</si>
  <si>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</si>
  <si>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</si>
  <si>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</si>
  <si>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</si>
  <si>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</si>
  <si>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</si>
  <si>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</si>
  <si>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</si>
  <si>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</si>
  <si>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</si>
  <si>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</si>
  <si>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</si>
  <si>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</si>
  <si>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</si>
  <si>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</si>
  <si>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</si>
  <si>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</si>
  <si>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</si>
  <si>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</si>
  <si>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</si>
  <si>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</si>
  <si>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</si>
  <si>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</si>
  <si>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</si>
  <si>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</si>
  <si>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</si>
  <si>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</si>
  <si>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</si>
  <si>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</si>
  <si>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</si>
  <si>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</si>
  <si>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</si>
  <si>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</si>
  <si>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</si>
  <si>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</si>
  <si>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</si>
  <si>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</si>
  <si>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</si>
  <si>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</si>
  <si>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</si>
  <si>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</si>
  <si>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</si>
  <si>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</si>
  <si>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</si>
  <si>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</si>
  <si>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</si>
  <si>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</si>
  <si>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</si>
  <si>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</si>
  <si>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</si>
  <si>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</si>
  <si>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</si>
  <si>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</si>
  <si>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</si>
  <si>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</si>
  <si>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</si>
  <si>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</si>
  <si>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</si>
  <si>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</si>
  <si>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</si>
  <si>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</si>
  <si>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</si>
  <si>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</si>
  <si>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</si>
  <si>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</si>
  <si>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</si>
  <si>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</si>
  <si>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</si>
  <si>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</si>
  <si>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</si>
  <si>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</si>
  <si>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</si>
  <si>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</si>
  <si>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</si>
  <si>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</si>
  <si>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</si>
  <si>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</si>
  <si>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</si>
  <si>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</si>
  <si>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</si>
  <si>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</si>
  <si>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</si>
  <si>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</si>
  <si>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</si>
  <si>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</si>
  <si>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</si>
  <si>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</si>
  <si>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</si>
  <si>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</si>
  <si>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</si>
  <si>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</si>
  <si>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</si>
  <si>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</si>
  <si>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</si>
  <si>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</si>
  <si>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</si>
  <si>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</si>
  <si>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</si>
  <si>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</si>
  <si>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</si>
  <si>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</si>
  <si>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</si>
  <si>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</si>
  <si>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</si>
  <si>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</si>
  <si>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</si>
  <si>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</si>
  <si>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</si>
  <si>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</si>
  <si>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</si>
  <si>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</si>
  <si>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</si>
  <si>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</si>
  <si>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</si>
  <si>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</si>
  <si>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</si>
  <si>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</si>
  <si>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</si>
  <si>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</si>
  <si>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</si>
  <si>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</si>
  <si>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</si>
  <si>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</si>
  <si>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</si>
  <si>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</si>
  <si>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</si>
  <si>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</si>
  <si>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</si>
  <si>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</si>
  <si>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</si>
  <si>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</si>
  <si>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</si>
  <si>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</si>
  <si>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</si>
  <si>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</si>
  <si>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</si>
  <si>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</si>
  <si>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</si>
  <si>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</si>
  <si>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</si>
  <si>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</si>
  <si>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</si>
  <si>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</si>
  <si>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</si>
  <si>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</si>
  <si>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</si>
  <si>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</si>
  <si>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</si>
  <si>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</si>
  <si>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</si>
  <si>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</si>
  <si>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</si>
  <si>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</si>
  <si>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</si>
  <si>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</si>
  <si>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</si>
  <si>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</si>
  <si>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</si>
  <si>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</si>
  <si>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</si>
  <si>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</si>
  <si>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</si>
  <si>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</si>
  <si>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</si>
  <si>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</si>
  <si>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</si>
  <si>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</si>
  <si>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</si>
  <si>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</si>
  <si>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</si>
  <si>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</si>
  <si>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</si>
  <si>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</si>
  <si>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</si>
  <si>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</si>
  <si>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</si>
  <si>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</si>
  <si>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</si>
  <si>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</si>
  <si>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</si>
  <si>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</si>
  <si>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</si>
  <si>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</si>
  <si>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</si>
  <si>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</si>
  <si>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</si>
  <si>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</si>
  <si>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</si>
  <si>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</si>
  <si>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</si>
  <si>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</si>
  <si>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</si>
  <si>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</si>
  <si>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</si>
  <si>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</si>
  <si>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</si>
  <si>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</si>
  <si>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</si>
  <si>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</si>
  <si>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</si>
  <si>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</si>
  <si>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</si>
  <si>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</si>
  <si>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</si>
  <si>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</si>
  <si>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</si>
  <si>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</si>
  <si>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</si>
  <si>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</si>
  <si>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</si>
  <si>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</si>
  <si>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</si>
  <si>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</si>
  <si>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</si>
  <si>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</si>
  <si>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</si>
  <si>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</si>
  <si>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</si>
  <si>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</si>
  <si>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</si>
  <si>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</si>
  <si>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</si>
  <si>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</si>
  <si>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</si>
  <si>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</si>
  <si>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</si>
  <si>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</si>
  <si>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</si>
  <si>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</si>
  <si>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</si>
  <si>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</si>
  <si>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</si>
  <si>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</si>
  <si>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</si>
  <si>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</si>
  <si>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</si>
  <si>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</si>
  <si>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</si>
  <si>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</si>
  <si>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</si>
  <si>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</si>
  <si>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</si>
  <si>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</si>
  <si>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</si>
  <si>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</si>
  <si>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</si>
  <si>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</si>
  <si>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</si>
  <si>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</si>
  <si>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</si>
  <si>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</si>
  <si>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</si>
  <si>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</si>
  <si>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</si>
  <si>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</si>
  <si>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</si>
  <si>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</si>
  <si>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</si>
  <si>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</si>
  <si>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</si>
  <si>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</si>
  <si>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</si>
  <si>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</si>
  <si>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</si>
  <si>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</si>
  <si>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</si>
  <si>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</si>
  <si>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</si>
  <si>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</si>
  <si>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</si>
  <si>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</si>
  <si>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</si>
  <si>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</si>
  <si>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</si>
  <si>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</si>
  <si>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</si>
  <si>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</si>
  <si>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</si>
  <si>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</si>
  <si>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</si>
  <si>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</si>
  <si>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</si>
  <si>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</si>
  <si>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</si>
  <si>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</si>
  <si>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</si>
  <si>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</si>
  <si>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</si>
  <si>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</si>
  <si>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</si>
  <si>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</si>
  <si>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</si>
  <si>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</si>
  <si>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</si>
  <si>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</si>
  <si>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</si>
  <si>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</si>
  <si>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</si>
  <si>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</si>
  <si>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</si>
  <si>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</si>
  <si>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</si>
  <si>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</si>
  <si>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</si>
  <si>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</si>
  <si>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</si>
  <si>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</si>
  <si>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</si>
  <si>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</si>
  <si>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</si>
  <si>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</si>
  <si>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</si>
  <si>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</si>
  <si>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</si>
  <si>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</si>
  <si>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</si>
  <si>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</si>
  <si>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</si>
  <si>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</si>
  <si>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</si>
  <si>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</si>
  <si>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</si>
  <si>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</si>
  <si>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</si>
  <si>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</si>
  <si>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</si>
  <si>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</si>
  <si>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</si>
  <si>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</si>
  <si>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</si>
  <si>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</si>
  <si>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</si>
  <si>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</si>
  <si>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</si>
  <si>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</si>
  <si>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</si>
  <si>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</si>
  <si>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</si>
  <si>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</si>
  <si>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</si>
  <si>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</si>
  <si>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</si>
  <si>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</si>
  <si>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</si>
  <si>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</si>
  <si>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</si>
  <si>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</si>
  <si>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</si>
  <si>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</si>
  <si>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</si>
  <si>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</si>
  <si>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</si>
  <si>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</si>
  <si>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</si>
  <si>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</si>
  <si>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</si>
  <si>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</si>
  <si>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</si>
  <si>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</si>
  <si>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</si>
  <si>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</si>
  <si>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</si>
  <si>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</si>
  <si>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</si>
  <si>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</si>
  <si>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</si>
  <si>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</si>
  <si>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</si>
  <si>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</si>
  <si>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</si>
  <si>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</si>
  <si>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</si>
  <si>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</si>
  <si>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</si>
  <si>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</si>
  <si>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</si>
  <si>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</si>
  <si>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</si>
  <si>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</si>
  <si>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</si>
  <si>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</si>
  <si>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</si>
  <si>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</si>
  <si>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</si>
  <si>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</si>
  <si>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</si>
  <si>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</si>
  <si>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</si>
  <si>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</si>
  <si>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</si>
  <si>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</si>
  <si>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</si>
  <si>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</si>
  <si>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</si>
  <si>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</si>
  <si>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</si>
  <si>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</si>
  <si>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</si>
  <si>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</si>
  <si>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</si>
  <si>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</si>
  <si>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</si>
  <si>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</si>
  <si>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</si>
  <si>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</si>
  <si>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</si>
  <si>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</si>
  <si>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</si>
  <si>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</si>
  <si>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</si>
  <si>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</si>
  <si>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</si>
  <si>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</si>
  <si>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</si>
  <si>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</si>
  <si>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</si>
  <si>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</si>
  <si>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</si>
  <si>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</si>
  <si>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</si>
  <si>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</si>
  <si>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</si>
  <si>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</si>
  <si>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</si>
  <si>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</si>
  <si>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</si>
  <si>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</si>
  <si>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</si>
  <si>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</si>
  <si>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</si>
  <si>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</si>
  <si>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</si>
  <si>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</si>
  <si>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</si>
  <si>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</si>
  <si>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</si>
  <si>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</si>
  <si>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</si>
  <si>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</si>
  <si>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</si>
  <si>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</si>
  <si>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</si>
  <si>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</si>
  <si>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</si>
  <si>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</si>
  <si>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</si>
  <si>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</si>
  <si>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</si>
  <si>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</si>
  <si>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</si>
  <si>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</si>
  <si>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</si>
  <si>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</si>
  <si>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</si>
  <si>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</si>
  <si>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</si>
  <si>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</si>
  <si>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</si>
  <si>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</si>
  <si>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</si>
  <si>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</si>
  <si>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</si>
  <si>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</si>
  <si>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</si>
  <si>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</si>
  <si>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</si>
  <si>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</si>
  <si>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</si>
  <si>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</si>
  <si>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</si>
  <si>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</si>
  <si>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</si>
  <si>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</si>
  <si>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</si>
  <si>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</si>
  <si>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</si>
  <si>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</si>
  <si>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</si>
  <si>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</si>
  <si>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</si>
  <si>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</si>
  <si>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</si>
  <si>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</si>
  <si>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</si>
  <si>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</si>
  <si>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</si>
  <si>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</si>
  <si>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</si>
  <si>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</si>
  <si>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</si>
  <si>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</si>
  <si>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</si>
  <si>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</si>
  <si>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</si>
  <si>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</si>
  <si>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</si>
  <si>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</si>
  <si>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</si>
  <si>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</si>
  <si>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</si>
  <si>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</si>
  <si>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</si>
  <si>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</si>
  <si>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</si>
  <si>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</si>
  <si>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</si>
  <si>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</si>
  <si>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</si>
  <si>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</si>
  <si>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</si>
  <si>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</si>
  <si>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</si>
  <si>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</si>
  <si>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</si>
  <si>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</si>
  <si>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</si>
  <si>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</si>
  <si>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</si>
  <si>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</si>
  <si>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</si>
  <si>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</si>
  <si>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</si>
  <si>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</si>
  <si>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</si>
  <si>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</si>
  <si>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</si>
  <si>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</si>
  <si>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</si>
  <si>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</si>
  <si>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</si>
  <si>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</si>
  <si>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</si>
  <si>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</si>
  <si>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</si>
  <si>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</si>
  <si>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</si>
  <si>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</si>
  <si>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</si>
  <si>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</si>
  <si>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</si>
  <si>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</si>
  <si>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</si>
  <si>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</si>
  <si>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</si>
  <si>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</si>
  <si>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</si>
  <si>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</si>
  <si>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</si>
  <si>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</si>
  <si>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</si>
  <si>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</si>
  <si>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</si>
  <si>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</si>
  <si>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</si>
  <si>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</si>
  <si>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</si>
  <si>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</si>
  <si>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</si>
  <si>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</si>
  <si>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</si>
  <si>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</si>
  <si>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</si>
  <si>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</si>
  <si>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</si>
  <si>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</si>
  <si>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</si>
  <si>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</si>
  <si>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</si>
  <si>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</si>
  <si>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</si>
  <si>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</si>
  <si>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</si>
  <si>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</si>
  <si>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</si>
  <si>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</si>
  <si>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</si>
  <si>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</si>
  <si>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</si>
  <si>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</si>
  <si>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</si>
  <si>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</si>
  <si>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</si>
  <si>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</si>
  <si>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</si>
  <si>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</si>
  <si>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</si>
  <si>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</si>
  <si>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</si>
  <si>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</si>
  <si>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</si>
  <si>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</si>
  <si>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</si>
  <si>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</si>
  <si>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</si>
  <si>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</si>
  <si>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</si>
  <si>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</si>
  <si>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</si>
  <si>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</si>
  <si>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</si>
  <si>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</si>
  <si>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</si>
  <si>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</si>
  <si>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</si>
  <si>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</si>
  <si>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</si>
  <si>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</si>
  <si>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</si>
  <si>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</si>
  <si>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</si>
  <si>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</si>
  <si>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</si>
  <si>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</si>
  <si>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</si>
  <si>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</si>
  <si>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</si>
  <si>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</si>
  <si>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</si>
  <si>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</si>
  <si>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</si>
  <si>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</si>
  <si>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</si>
  <si>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</si>
  <si>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</si>
  <si>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</si>
  <si>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</si>
  <si>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</si>
  <si>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</si>
  <si>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</si>
  <si>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</si>
  <si>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</si>
  <si>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</si>
  <si>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</si>
  <si>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</si>
  <si>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</si>
  <si>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</si>
  <si>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</si>
  <si>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</si>
  <si>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</si>
  <si>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</si>
  <si>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</si>
  <si>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</si>
  <si>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</si>
  <si>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</si>
  <si>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</si>
  <si>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</si>
  <si>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</si>
  <si>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</si>
  <si>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</si>
  <si>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</si>
  <si>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</si>
  <si>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</si>
  <si>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</si>
  <si>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</si>
  <si>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</si>
  <si>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</si>
  <si>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</si>
  <si>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</si>
  <si>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</si>
  <si>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</si>
  <si>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</si>
  <si>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</si>
  <si>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</si>
  <si>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</si>
  <si>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</si>
  <si>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</si>
  <si>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</si>
  <si>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</si>
  <si>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</si>
  <si>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</si>
  <si>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</si>
  <si>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</si>
  <si>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</si>
  <si>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</si>
  <si>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</si>
  <si>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</si>
  <si>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</si>
  <si>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</si>
  <si>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</si>
  <si>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</si>
  <si>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</si>
  <si>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</si>
  <si>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</si>
  <si>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</si>
  <si>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</si>
  <si>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</si>
  <si>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</si>
  <si>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</si>
  <si>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</si>
  <si>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</si>
  <si>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</si>
  <si>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</si>
  <si>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</si>
  <si>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</si>
  <si>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</si>
  <si>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</si>
  <si>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</si>
  <si>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</si>
  <si>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</si>
  <si>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</si>
  <si>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</si>
  <si>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</si>
  <si>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</si>
  <si>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</si>
  <si>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</si>
  <si>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</si>
  <si>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</si>
  <si>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</si>
  <si>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</si>
  <si>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</si>
  <si>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</si>
  <si>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</si>
  <si>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</si>
  <si>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</si>
  <si>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</si>
  <si>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</si>
  <si>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</si>
  <si>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</si>
  <si>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</si>
  <si>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</si>
  <si>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</si>
  <si>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</si>
  <si>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</si>
  <si>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</si>
  <si>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</si>
  <si>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</si>
  <si>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</si>
  <si>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</si>
  <si>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</si>
  <si>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</si>
  <si>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</si>
  <si>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</si>
  <si>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</si>
  <si>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</si>
  <si>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</si>
  <si>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</si>
  <si>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</si>
  <si>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</si>
  <si>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</si>
  <si>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</si>
  <si>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</si>
  <si>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</si>
  <si>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</si>
  <si>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</si>
  <si>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</si>
  <si>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</si>
  <si>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</si>
  <si>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</si>
  <si>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</si>
  <si>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</si>
  <si>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</si>
  <si>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</si>
  <si>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</si>
  <si>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</si>
  <si>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</si>
  <si>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</si>
  <si>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</si>
  <si>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</si>
  <si>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</si>
  <si>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</si>
  <si>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</si>
  <si>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</si>
  <si>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</si>
  <si>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</si>
  <si>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</si>
  <si>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</si>
  <si>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</si>
  <si>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</si>
  <si>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</si>
  <si>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</si>
  <si>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</si>
  <si>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</si>
  <si>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</si>
  <si>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</si>
  <si>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</si>
  <si>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</si>
  <si>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</si>
  <si>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</si>
  <si>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</si>
  <si>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</si>
  <si>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</si>
  <si>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</si>
  <si>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</si>
  <si>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</si>
  <si>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</si>
  <si>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</si>
  <si>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</si>
  <si>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</si>
  <si>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</si>
  <si>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</si>
  <si>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</si>
  <si>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</si>
  <si>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</si>
  <si>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</si>
  <si>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</si>
  <si>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</si>
  <si>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</si>
  <si>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</si>
  <si>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</si>
  <si>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</si>
  <si>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</si>
  <si>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</si>
  <si>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</si>
  <si>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</si>
  <si>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</si>
  <si>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</si>
  <si>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</si>
  <si>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</si>
  <si>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</si>
  <si>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</si>
  <si>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</si>
  <si>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</si>
  <si>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</si>
  <si>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</si>
  <si>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</si>
  <si>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</si>
  <si>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</si>
  <si>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</si>
  <si>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</si>
  <si>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</si>
  <si>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</si>
  <si>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</si>
  <si>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</si>
  <si>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</si>
  <si>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</si>
  <si>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</si>
  <si>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</si>
  <si>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</si>
  <si>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</si>
  <si>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</si>
  <si>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</si>
  <si>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</si>
  <si>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</si>
  <si>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</si>
  <si>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</si>
  <si>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</si>
  <si>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</si>
  <si>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</si>
  <si>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</si>
  <si>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</si>
  <si>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</si>
  <si>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</si>
  <si>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</si>
  <si>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</si>
  <si>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</si>
  <si>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</si>
  <si>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</si>
  <si>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</si>
  <si>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</si>
  <si>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</si>
  <si>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</si>
  <si>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</si>
  <si>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</si>
  <si>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</si>
  <si>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</si>
  <si>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</si>
  <si>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</si>
  <si>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</si>
  <si>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</si>
  <si>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</si>
  <si>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</si>
  <si>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</si>
  <si>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</si>
  <si>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</si>
  <si>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</si>
  <si>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</si>
  <si>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</si>
  <si>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</si>
  <si>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</si>
  <si>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</si>
  <si>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</si>
  <si>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</si>
  <si>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</si>
  <si>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</si>
  <si>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</si>
  <si>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</si>
  <si>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</si>
  <si>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</si>
  <si>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</si>
  <si>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</si>
  <si>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</si>
  <si>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</si>
  <si>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</si>
  <si>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</si>
  <si>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</si>
  <si>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</si>
  <si>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</si>
  <si>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</si>
  <si>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</si>
  <si>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</si>
  <si>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</si>
  <si>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</si>
  <si>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</si>
  <si>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</si>
  <si>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</si>
  <si>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</si>
  <si>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</si>
  <si>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</si>
  <si>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</si>
  <si>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</si>
  <si>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</si>
  <si>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</si>
  <si>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</si>
  <si>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</si>
  <si>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</si>
  <si>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</si>
  <si>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</si>
  <si>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</si>
  <si>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</si>
  <si>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</si>
  <si>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</si>
  <si>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</si>
  <si>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</si>
  <si>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</si>
  <si>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</si>
  <si>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</si>
  <si>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</si>
  <si>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</si>
  <si>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</si>
  <si>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</si>
  <si>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</si>
  <si>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</si>
  <si>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</si>
  <si>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</si>
  <si>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</si>
  <si>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</si>
  <si>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</si>
  <si>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</si>
  <si>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</si>
  <si>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</si>
  <si>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</si>
  <si>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</si>
  <si>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</si>
  <si>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</si>
  <si>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</si>
  <si>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</si>
  <si>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</si>
  <si>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</si>
  <si>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</si>
  <si>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</si>
  <si>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</si>
  <si>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</si>
  <si>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</si>
  <si>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</si>
  <si>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</si>
  <si>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</si>
  <si>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</si>
  <si>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</si>
  <si>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</si>
  <si>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</si>
  <si>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</si>
  <si>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</si>
  <si>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</si>
  <si>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</si>
  <si>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</si>
  <si>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</si>
  <si>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</si>
  <si>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</si>
  <si>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</si>
  <si>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</si>
  <si>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</si>
  <si>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</si>
  <si>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</si>
  <si>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</si>
  <si>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</si>
  <si>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</si>
  <si>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</si>
  <si>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</si>
  <si>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</si>
  <si>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</si>
  <si>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</si>
  <si>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</si>
  <si>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</si>
  <si>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</si>
  <si>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</si>
  <si>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</si>
  <si>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</si>
  <si>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</si>
  <si>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</si>
  <si>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</si>
  <si>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</si>
  <si>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</si>
  <si>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</si>
  <si>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</si>
  <si>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</si>
  <si>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</si>
  <si>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</si>
  <si>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</si>
  <si>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</si>
  <si>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</si>
  <si>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</si>
  <si>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</si>
  <si>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</si>
  <si>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</si>
  <si>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</si>
  <si>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</si>
  <si>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</si>
  <si>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</si>
  <si>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</si>
  <si>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</si>
  <si>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</si>
  <si>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</si>
  <si>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</si>
  <si>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</si>
  <si>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</si>
  <si>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</si>
  <si>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</si>
  <si>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</si>
  <si>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</si>
  <si>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</si>
  <si>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</si>
  <si>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</si>
  <si>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</si>
  <si>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</si>
  <si>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</si>
  <si>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</si>
  <si>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</si>
  <si>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</si>
  <si>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</si>
  <si>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</si>
  <si>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</si>
  <si>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</si>
  <si>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</si>
  <si>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</si>
  <si>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</si>
  <si>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</si>
  <si>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</si>
  <si>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</si>
  <si>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</si>
  <si>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</si>
  <si>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</si>
  <si>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</si>
  <si>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</si>
  <si>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</si>
  <si>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</si>
  <si>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</si>
  <si>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</si>
  <si>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</si>
  <si>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</si>
  <si>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</si>
  <si>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</si>
  <si>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</si>
  <si>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</si>
  <si>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</si>
  <si>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</si>
  <si>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</si>
  <si>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</si>
  <si>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</si>
  <si>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</si>
  <si>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</si>
  <si>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</si>
  <si>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</si>
  <si>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</si>
  <si>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</si>
  <si>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</si>
  <si>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</si>
  <si>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</si>
  <si>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</si>
  <si>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</si>
  <si>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</si>
  <si>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</si>
  <si>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</si>
  <si>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</si>
  <si>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</si>
  <si>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</si>
  <si>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</si>
  <si>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</si>
  <si>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</si>
  <si>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</si>
  <si>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</si>
  <si>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</si>
  <si>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</si>
  <si>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</si>
  <si>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</si>
  <si>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</si>
  <si>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</si>
  <si>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</si>
  <si>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</si>
  <si>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</si>
  <si>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</si>
  <si>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</si>
  <si>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</si>
  <si>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</si>
  <si>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</si>
  <si>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</si>
  <si>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</si>
  <si>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</si>
  <si>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</si>
  <si>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</si>
  <si>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</si>
  <si>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</si>
  <si>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</si>
  <si>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</si>
  <si>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</si>
  <si>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</si>
  <si>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</si>
  <si>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</si>
  <si>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</si>
  <si>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</si>
  <si>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</si>
  <si>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</si>
  <si>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</si>
  <si>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</si>
  <si>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</si>
  <si>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</si>
  <si>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</si>
  <si>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</si>
  <si>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</si>
  <si>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</si>
  <si>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</si>
  <si>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</si>
  <si>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</si>
  <si>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</si>
  <si>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</si>
  <si>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</si>
  <si>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</si>
  <si>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</si>
  <si>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</si>
  <si>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</si>
  <si>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</si>
  <si>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</si>
  <si>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</si>
  <si>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</si>
  <si>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</si>
  <si>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</si>
  <si>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</si>
  <si>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</si>
  <si>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</si>
  <si>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</si>
  <si>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</si>
  <si>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</si>
  <si>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</si>
  <si>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</si>
  <si>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</si>
  <si>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</si>
  <si>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</si>
  <si>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</si>
  <si>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</si>
  <si>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</si>
  <si>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</si>
  <si>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</si>
  <si>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</si>
  <si>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</si>
  <si>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</si>
  <si>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</si>
  <si>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</si>
  <si>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</si>
  <si>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</si>
  <si>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</si>
  <si>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</si>
  <si>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</si>
  <si>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</si>
  <si>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</si>
  <si>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</si>
  <si>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</si>
  <si>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</si>
  <si>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</si>
  <si>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</si>
  <si>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</si>
  <si>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</si>
  <si>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</si>
  <si>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</si>
  <si>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</si>
  <si>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</si>
  <si>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</si>
  <si>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</si>
  <si>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</si>
  <si>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</si>
  <si>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</si>
  <si>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</si>
  <si>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</si>
  <si>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</si>
  <si>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</si>
  <si>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</si>
  <si>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</si>
  <si>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</si>
  <si>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</si>
  <si>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</si>
  <si>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</si>
  <si>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</si>
  <si>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</si>
  <si>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</si>
  <si>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</si>
  <si>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</si>
  <si>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</si>
  <si>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</si>
  <si>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</si>
  <si>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</si>
  <si>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</si>
  <si>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</si>
  <si>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</si>
  <si>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</si>
  <si>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</si>
  <si>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</si>
  <si>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</si>
  <si>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</si>
  <si>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</si>
  <si>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</si>
  <si>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</si>
  <si>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</si>
  <si>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</si>
  <si>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</si>
  <si>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</si>
  <si>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</si>
  <si>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</si>
  <si>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</si>
  <si>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</si>
  <si>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</si>
  <si>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</si>
  <si>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</si>
  <si>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</si>
  <si>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</si>
  <si>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</si>
  <si>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</si>
  <si>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</si>
  <si>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</si>
  <si>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</si>
  <si>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</si>
  <si>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</si>
  <si>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</si>
  <si>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</si>
  <si>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</si>
  <si>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</si>
  <si>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</si>
  <si>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</si>
  <si>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</si>
  <si>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</si>
  <si>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</si>
  <si>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</si>
  <si>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</si>
  <si>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</si>
  <si>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</si>
  <si>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</si>
  <si>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</si>
  <si>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</si>
  <si>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</si>
  <si>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</si>
  <si>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</si>
  <si>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</si>
  <si>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</si>
  <si>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</si>
  <si>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</si>
  <si>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</si>
  <si>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</si>
  <si>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</si>
  <si>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</si>
  <si>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</si>
  <si>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</si>
  <si>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</si>
  <si>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</si>
  <si>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</si>
  <si>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</si>
  <si>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</si>
  <si>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</si>
  <si>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</si>
  <si>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</si>
  <si>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</si>
  <si>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</si>
  <si>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</si>
  <si>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</si>
  <si>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</si>
  <si>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</si>
  <si>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</si>
  <si>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</si>
  <si>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</si>
  <si>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</si>
  <si>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</si>
  <si>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</si>
  <si>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</si>
  <si>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</si>
  <si>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</si>
  <si>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</si>
  <si>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</si>
  <si>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</si>
  <si>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</si>
  <si>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</si>
  <si>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</si>
  <si>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</si>
  <si>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</si>
  <si>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</si>
  <si>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</si>
  <si>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</si>
  <si>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</si>
  <si>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</si>
  <si>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</si>
  <si>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</si>
  <si>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</si>
  <si>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</si>
  <si>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</si>
  <si>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</si>
  <si>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</si>
  <si>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</si>
  <si>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</si>
  <si>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</si>
  <si>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</si>
  <si>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</si>
  <si>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</si>
  <si>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</si>
  <si>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</si>
  <si>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</si>
  <si>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</si>
  <si>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</si>
  <si>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</si>
  <si>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</si>
  <si>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</si>
  <si>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</si>
  <si>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</si>
  <si>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</si>
  <si>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</si>
  <si>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</si>
  <si>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</si>
  <si>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</si>
  <si>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</si>
  <si>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</si>
  <si>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</si>
  <si>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</si>
  <si>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</si>
  <si>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</si>
  <si>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</si>
  <si>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</si>
  <si>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</si>
  <si>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</si>
  <si>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</si>
  <si>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</si>
  <si>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</si>
  <si>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</si>
  <si>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</si>
  <si>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</si>
  <si>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</si>
  <si>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</si>
  <si>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</si>
  <si>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</si>
  <si>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</si>
  <si>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</si>
  <si>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</si>
  <si>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</si>
  <si>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</si>
  <si>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</si>
  <si>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</si>
  <si>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</si>
  <si>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</si>
  <si>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</si>
  <si>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</si>
  <si>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</si>
  <si>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</si>
  <si>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</si>
  <si>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</si>
  <si>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</si>
  <si>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</si>
  <si>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</si>
  <si>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</si>
  <si>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</si>
  <si>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</si>
  <si>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</si>
  <si>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</si>
  <si>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</si>
  <si>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</si>
  <si>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</si>
  <si>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</si>
  <si>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</si>
  <si>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</si>
  <si>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</si>
  <si>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</si>
  <si>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</si>
  <si>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</si>
  <si>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</si>
  <si>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</si>
  <si>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</si>
  <si>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</si>
  <si>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</si>
  <si>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</si>
  <si>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</si>
  <si>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</si>
  <si>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</si>
  <si>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</si>
  <si>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</si>
  <si>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</si>
  <si>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</si>
  <si>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</si>
  <si>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</si>
  <si>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</si>
  <si>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</si>
  <si>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</si>
  <si>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</si>
  <si>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</si>
  <si>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</si>
  <si>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</si>
  <si>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</si>
  <si>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</si>
  <si>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</si>
  <si>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</si>
  <si>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</si>
  <si>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</si>
  <si>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</si>
  <si>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</si>
  <si>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</si>
  <si>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</si>
  <si>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</si>
  <si>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</si>
  <si>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</si>
  <si>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</si>
  <si>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</si>
  <si>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</si>
  <si>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</si>
  <si>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</si>
  <si>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</si>
  <si>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</si>
  <si>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</si>
  <si>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</si>
  <si>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</si>
  <si>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</si>
  <si>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</si>
  <si>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</si>
  <si>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</si>
  <si>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</si>
  <si>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</si>
  <si>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</si>
  <si>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</si>
  <si>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</si>
  <si>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</si>
  <si>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</si>
  <si>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</si>
  <si>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</si>
  <si>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</si>
  <si>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</si>
  <si>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</si>
  <si>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</si>
  <si>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</si>
  <si>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</si>
  <si>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</si>
  <si>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</si>
  <si>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</si>
  <si>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</si>
  <si>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</si>
  <si>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</si>
  <si>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</si>
  <si>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</si>
  <si>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</si>
  <si>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</si>
  <si>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</si>
  <si>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</si>
  <si>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</si>
  <si>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</si>
  <si>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</si>
  <si>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</si>
  <si>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</si>
  <si>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</si>
  <si>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</si>
  <si>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</si>
  <si>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</si>
  <si>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</si>
  <si>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</si>
  <si>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</si>
  <si>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</si>
  <si>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</si>
  <si>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</si>
  <si>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</si>
  <si>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</si>
  <si>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</si>
  <si>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</si>
  <si>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</si>
  <si>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</si>
  <si>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</si>
  <si>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</si>
  <si>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</si>
  <si>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</si>
  <si>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</si>
  <si>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</si>
  <si>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</si>
  <si>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</si>
  <si>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</si>
  <si>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</si>
  <si>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</si>
  <si>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</si>
  <si>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</si>
  <si>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</si>
  <si>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</si>
  <si>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</si>
  <si>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</si>
  <si>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</si>
  <si>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</si>
  <si>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</si>
  <si>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</si>
  <si>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</si>
  <si>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</si>
  <si>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</si>
  <si>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</si>
  <si>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</si>
  <si>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</si>
  <si>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</si>
  <si>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</si>
  <si>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</si>
  <si>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</si>
  <si>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</si>
  <si>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</si>
  <si>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</si>
  <si>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</si>
  <si>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</si>
  <si>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</si>
  <si>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</si>
  <si>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</si>
  <si>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</si>
  <si>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</si>
  <si>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</si>
  <si>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</si>
  <si>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</si>
  <si>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</si>
  <si>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</si>
  <si>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</si>
  <si>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</si>
  <si>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</si>
  <si>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</si>
  <si>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</si>
  <si>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</si>
  <si>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</si>
  <si>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</si>
  <si>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</si>
  <si>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</si>
  <si>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</si>
  <si>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</si>
  <si>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</si>
  <si>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</si>
  <si>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</si>
  <si>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</si>
  <si>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</si>
  <si>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</si>
  <si>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</si>
  <si>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</si>
  <si>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</si>
  <si>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</si>
  <si>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</si>
  <si>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</si>
  <si>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</si>
  <si>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</si>
  <si>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</si>
  <si>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</si>
  <si>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</si>
  <si>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</si>
  <si>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</si>
  <si>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</si>
  <si>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</si>
  <si>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</si>
  <si>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</si>
  <si>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</si>
  <si>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</si>
  <si>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</si>
  <si>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</si>
  <si>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</si>
  <si>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</si>
  <si>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</si>
  <si>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</si>
  <si>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</si>
  <si>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</si>
  <si>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</si>
  <si>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</si>
  <si>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</si>
  <si>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</si>
  <si>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</si>
  <si>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</si>
  <si>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</si>
  <si>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</si>
  <si>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</si>
  <si>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</si>
  <si>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</si>
  <si>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</si>
  <si>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</si>
  <si>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</si>
  <si>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</si>
  <si>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</si>
  <si>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</si>
  <si>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</si>
  <si>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</si>
  <si>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</si>
  <si>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</si>
  <si>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</si>
  <si>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</si>
  <si>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</si>
  <si>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</si>
  <si>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</si>
  <si>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</si>
  <si>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</si>
  <si>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</si>
  <si>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</si>
  <si>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</si>
  <si>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</si>
  <si>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</si>
  <si>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</si>
  <si>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</si>
  <si>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</si>
  <si>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</si>
  <si>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</si>
  <si>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</si>
  <si>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</si>
  <si>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</si>
  <si>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</si>
  <si>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</si>
  <si>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</si>
  <si>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</si>
  <si>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</si>
  <si>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</si>
  <si>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</si>
  <si>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</si>
  <si>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</si>
  <si>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</si>
  <si>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</si>
  <si>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</si>
  <si>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</si>
  <si>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</si>
  <si>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</si>
  <si>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</si>
  <si>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</si>
  <si>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</si>
  <si>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</si>
  <si>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</si>
  <si>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</si>
  <si>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</si>
  <si>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</si>
  <si>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</si>
  <si>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</si>
  <si>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</si>
  <si>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</si>
  <si>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</si>
  <si>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</si>
  <si>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</si>
  <si>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</si>
  <si>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</si>
  <si>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</si>
  <si>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</si>
  <si>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</si>
  <si>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</si>
  <si>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</si>
  <si>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</si>
  <si>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</si>
  <si>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</si>
  <si>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</si>
  <si>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</si>
  <si>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</si>
  <si>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</si>
  <si>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</si>
  <si>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</si>
  <si>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</si>
  <si>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</si>
  <si>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</si>
  <si>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</si>
  <si>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</si>
  <si>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</si>
  <si>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</si>
  <si>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</si>
  <si>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</si>
  <si>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</si>
  <si>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</si>
  <si>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</si>
  <si>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</si>
  <si>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</si>
  <si>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</si>
  <si>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</si>
  <si>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</si>
  <si>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</si>
  <si>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</si>
  <si>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</si>
  <si>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</si>
  <si>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</si>
  <si>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</si>
  <si>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</si>
  <si>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</si>
  <si>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</si>
  <si>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</si>
  <si>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</si>
  <si>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</si>
  <si>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</si>
  <si>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</si>
  <si>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</si>
  <si>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</si>
  <si>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</si>
  <si>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</si>
  <si>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</si>
  <si>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</si>
  <si>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</si>
  <si>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</si>
  <si>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</si>
  <si>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</si>
  <si>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</si>
  <si>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</si>
  <si>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</si>
  <si>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</si>
  <si>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</si>
  <si>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</si>
  <si>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</si>
  <si>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</si>
  <si>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</si>
  <si>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</si>
  <si>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</si>
  <si>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</si>
  <si>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</si>
  <si>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</si>
  <si>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</si>
  <si>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</si>
  <si>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</si>
  <si>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</si>
  <si>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</si>
  <si>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</si>
  <si>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</si>
  <si>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</si>
  <si>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</si>
  <si>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</si>
  <si>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</si>
  <si>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</si>
  <si>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</si>
  <si>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</si>
  <si>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</si>
  <si>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</si>
  <si>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</si>
  <si>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</si>
  <si>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</si>
  <si>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</si>
  <si>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</si>
  <si>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</si>
  <si>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</si>
  <si>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</si>
  <si>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</si>
  <si>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</si>
  <si>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</si>
  <si>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</si>
  <si>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</si>
  <si>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</si>
  <si>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</si>
  <si>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</si>
  <si>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</si>
  <si>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</si>
  <si>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</si>
  <si>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</si>
  <si>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</si>
  <si>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</si>
  <si>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</si>
  <si>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</si>
  <si>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</si>
  <si>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</si>
  <si>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</si>
  <si>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</si>
  <si>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</si>
  <si>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</si>
  <si>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</si>
  <si>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</si>
  <si>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</si>
  <si>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</si>
  <si>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</si>
  <si>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</si>
  <si>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</si>
  <si>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</si>
  <si>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</si>
  <si>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</si>
  <si>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</si>
  <si>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</si>
  <si>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</si>
  <si>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</si>
  <si>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</si>
  <si>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</si>
  <si>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</si>
  <si>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</si>
  <si>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</si>
  <si>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</si>
  <si>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</si>
  <si>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</si>
  <si>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</si>
  <si>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</si>
  <si>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</si>
  <si>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</si>
  <si>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</si>
  <si>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</si>
  <si>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</si>
  <si>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</si>
  <si>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</si>
  <si>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</si>
  <si>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</si>
  <si>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</si>
  <si>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</si>
  <si>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</si>
  <si>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</si>
  <si>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</si>
  <si>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</si>
  <si>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</si>
  <si>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</si>
  <si>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</si>
  <si>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</si>
  <si>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</si>
  <si>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</si>
  <si>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</si>
  <si>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</si>
  <si>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</si>
  <si>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</si>
  <si>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</si>
  <si>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</si>
  <si>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</si>
  <si>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</si>
  <si>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</si>
  <si>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</si>
  <si>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</si>
  <si>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</si>
  <si>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</si>
  <si>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</si>
  <si>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</si>
  <si>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</si>
  <si>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</si>
  <si>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</si>
  <si>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</si>
  <si>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</si>
  <si>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</si>
  <si>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</si>
  <si>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</si>
  <si>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</si>
  <si>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</si>
  <si>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</si>
  <si>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</si>
  <si>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</si>
  <si>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</si>
  <si>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</si>
  <si>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</si>
  <si>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</si>
  <si>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</si>
  <si>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</si>
  <si>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</si>
  <si>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</si>
  <si>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</si>
  <si>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</si>
  <si>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</si>
  <si>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</si>
  <si>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</si>
  <si>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</si>
  <si>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</si>
  <si>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</si>
  <si>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</si>
  <si>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</si>
  <si>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</si>
  <si>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</si>
  <si>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</si>
  <si>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</si>
  <si>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</si>
  <si>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</si>
  <si>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</si>
  <si>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</si>
  <si>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</si>
  <si>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</si>
  <si>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</si>
  <si>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</si>
  <si>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</si>
  <si>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</si>
  <si>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</si>
  <si>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</si>
  <si>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</si>
  <si>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</si>
  <si>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</si>
  <si>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</si>
  <si>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</si>
  <si>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</si>
  <si>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</si>
  <si>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</si>
  <si>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</si>
  <si>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</si>
  <si>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</si>
  <si>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</si>
  <si>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</si>
  <si>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</si>
  <si>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</si>
  <si>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</si>
  <si>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</si>
  <si>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</si>
  <si>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</si>
  <si>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</si>
  <si>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</si>
  <si>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</si>
  <si>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</si>
  <si>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</si>
  <si>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</si>
  <si>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</si>
  <si>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</si>
  <si>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</si>
  <si>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</si>
  <si>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</si>
  <si>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</si>
  <si>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</si>
  <si>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</si>
  <si>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</si>
  <si>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</si>
  <si>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</si>
  <si>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</si>
  <si>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</si>
  <si>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</si>
  <si>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</si>
  <si>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</si>
  <si>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</si>
  <si>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</si>
  <si>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</si>
  <si>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</si>
  <si>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</si>
  <si>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</si>
  <si>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</si>
  <si>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</si>
  <si>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</si>
  <si>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</si>
  <si>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</si>
  <si>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</si>
  <si>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</si>
  <si>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</si>
  <si>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</si>
  <si>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</si>
  <si>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</si>
  <si>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</si>
  <si>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</si>
  <si>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</si>
  <si>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</si>
  <si>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</si>
  <si>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</si>
  <si>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</si>
  <si>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</si>
  <si>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</si>
  <si>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</si>
  <si>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</si>
  <si>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</si>
  <si>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</si>
  <si>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</si>
  <si>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</si>
  <si>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</si>
  <si>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</si>
  <si>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</si>
  <si>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</si>
  <si>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</si>
  <si>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</si>
  <si>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</si>
  <si>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</si>
  <si>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</si>
  <si>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</si>
  <si>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</si>
  <si>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</si>
  <si>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</si>
  <si>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</si>
  <si>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</si>
  <si>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</si>
  <si>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</si>
  <si>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</si>
  <si>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</si>
  <si>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</si>
  <si>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</si>
  <si>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</si>
  <si>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</si>
  <si>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</si>
  <si>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</si>
  <si>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</si>
  <si>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</si>
  <si>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</si>
  <si>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</si>
  <si>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</si>
  <si>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</si>
  <si>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</si>
  <si>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</si>
  <si>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</si>
  <si>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</si>
  <si>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</si>
  <si>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</si>
  <si>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</si>
  <si>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</si>
  <si>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</si>
  <si>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</si>
  <si>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</si>
  <si>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</si>
  <si>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</si>
  <si>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</si>
  <si>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</si>
  <si>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</si>
  <si>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</si>
  <si>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</si>
  <si>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</si>
  <si>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</si>
  <si>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</si>
  <si>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</si>
  <si>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</si>
  <si>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</si>
  <si>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</si>
  <si>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</si>
  <si>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</si>
  <si>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</si>
  <si>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</si>
  <si>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</si>
  <si>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</si>
  <si>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</si>
  <si>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</si>
  <si>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</si>
  <si>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</si>
  <si>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</si>
  <si>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</si>
  <si>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</si>
  <si>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</si>
  <si>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</si>
  <si>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</si>
  <si>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</si>
  <si>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</si>
  <si>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</si>
  <si>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</si>
  <si>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</si>
  <si>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</si>
  <si>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</si>
  <si>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</si>
  <si>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</si>
  <si>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</si>
  <si>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</si>
  <si>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</si>
  <si>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</si>
  <si>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</si>
  <si>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</si>
  <si>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</si>
  <si>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</si>
  <si>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</si>
  <si>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</si>
  <si>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</si>
  <si>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</si>
  <si>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</si>
  <si>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</si>
  <si>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</si>
  <si>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</si>
  <si>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</si>
  <si>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</si>
  <si>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</si>
  <si>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</si>
  <si>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</si>
  <si>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</si>
  <si>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</si>
  <si>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</si>
  <si>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</si>
  <si>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</si>
  <si>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</si>
  <si>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</si>
  <si>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</si>
  <si>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</si>
  <si>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</si>
  <si>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</si>
  <si>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</si>
  <si>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</si>
  <si>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</si>
  <si>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</si>
  <si>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</si>
  <si>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</si>
  <si>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</si>
  <si>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</si>
  <si>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</si>
  <si>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</si>
  <si>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</si>
  <si>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</si>
  <si>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</si>
  <si>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</si>
  <si>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</si>
  <si>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</si>
  <si>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</si>
  <si>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</si>
  <si>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</si>
  <si>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</si>
  <si>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</si>
  <si>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</si>
  <si>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</si>
  <si>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</si>
  <si>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</si>
  <si>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</si>
  <si>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</si>
  <si>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</si>
  <si>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</si>
  <si>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</si>
  <si>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</si>
  <si>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</si>
  <si>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</si>
  <si>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</si>
  <si>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</si>
  <si>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</si>
  <si>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</si>
  <si>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</si>
  <si>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</si>
  <si>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</si>
  <si>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</si>
  <si>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</si>
  <si>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</si>
  <si>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</si>
  <si>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</si>
  <si>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</si>
  <si>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</si>
  <si>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</si>
  <si>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</si>
  <si>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</si>
  <si>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</si>
  <si>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</si>
  <si>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</si>
  <si>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</si>
  <si>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</si>
  <si>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</si>
  <si>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</si>
  <si>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</si>
  <si>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</si>
  <si>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</si>
  <si>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</si>
  <si>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</si>
  <si>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</si>
  <si>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</si>
  <si>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</si>
  <si>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</si>
  <si>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</si>
  <si>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</si>
  <si>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</si>
  <si>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</si>
  <si>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</si>
  <si>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</si>
  <si>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</si>
  <si>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</si>
  <si>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</si>
  <si>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</si>
  <si>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</si>
  <si>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</si>
  <si>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</si>
  <si>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</si>
  <si>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</si>
  <si>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</si>
  <si>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</si>
  <si>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</si>
  <si>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</si>
  <si>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</si>
  <si>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</si>
  <si>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</si>
  <si>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</si>
  <si>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</si>
  <si>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</si>
  <si>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</si>
  <si>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</si>
  <si>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</si>
  <si>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</si>
  <si>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</si>
  <si>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</si>
  <si>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</si>
  <si>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</si>
  <si>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</si>
  <si>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</si>
  <si>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</si>
  <si>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</si>
  <si>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</si>
  <si>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</si>
  <si>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</si>
  <si>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</si>
  <si>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</si>
  <si>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</si>
  <si>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</si>
  <si>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</si>
  <si>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</si>
  <si>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</si>
  <si>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</si>
  <si>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</si>
  <si>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</si>
  <si>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</si>
  <si>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</si>
  <si>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</si>
  <si>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</si>
  <si>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</si>
  <si>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</si>
  <si>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</si>
  <si>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</si>
  <si>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</si>
  <si>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</si>
  <si>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</si>
  <si>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</si>
  <si>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</si>
  <si>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</si>
  <si>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</si>
  <si>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</si>
  <si>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</si>
  <si>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</si>
  <si>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</si>
  <si>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</si>
  <si>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</si>
  <si>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</si>
  <si>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</si>
  <si>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</si>
  <si>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</si>
  <si>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</si>
  <si>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</si>
  <si>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</si>
  <si>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</si>
  <si>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</si>
  <si>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</si>
  <si>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</si>
  <si>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</si>
  <si>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</si>
  <si>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</si>
  <si>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</si>
  <si>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</si>
  <si>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</si>
  <si>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</si>
  <si>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</si>
  <si>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</si>
  <si>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</si>
  <si>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</si>
  <si>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</si>
  <si>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</si>
  <si>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</si>
  <si>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</si>
  <si>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</si>
  <si>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</si>
  <si>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</si>
  <si>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</si>
  <si>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</si>
  <si>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</si>
  <si>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</si>
  <si>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</si>
  <si>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</si>
  <si>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</si>
  <si>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</si>
  <si>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</si>
  <si>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</si>
  <si>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</si>
  <si>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</si>
  <si>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</si>
  <si>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</si>
  <si>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</si>
  <si>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</si>
  <si>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</si>
  <si>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</si>
  <si>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</si>
  <si>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</si>
  <si>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</si>
  <si>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</si>
  <si>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</si>
  <si>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</si>
  <si>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</si>
  <si>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</si>
  <si>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</si>
  <si>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</si>
  <si>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</si>
  <si>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</si>
  <si>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</si>
  <si>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</si>
  <si>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</si>
  <si>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</si>
  <si>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</si>
  <si>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</si>
  <si>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</si>
  <si>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</si>
  <si>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</si>
  <si>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</si>
  <si>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</si>
  <si>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</si>
  <si>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</si>
  <si>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</si>
  <si>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</si>
  <si>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</si>
  <si>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</si>
  <si>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</si>
  <si>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</si>
  <si>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</si>
  <si>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</si>
  <si>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</si>
  <si>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</si>
  <si>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</si>
  <si>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</si>
  <si>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</si>
  <si>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</si>
  <si>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</si>
  <si>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</si>
  <si>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</si>
  <si>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</si>
  <si>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</si>
  <si>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</si>
  <si>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</si>
  <si>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</si>
  <si>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</si>
  <si>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</si>
  <si>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</si>
  <si>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</si>
  <si>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</si>
  <si>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</si>
  <si>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</si>
  <si>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</si>
  <si>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</si>
  <si>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</si>
  <si>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</si>
  <si>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</si>
  <si>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</si>
  <si>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</si>
  <si>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</si>
  <si>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</si>
  <si>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</si>
  <si>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</si>
  <si>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</si>
  <si>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</si>
  <si>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</si>
  <si>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</si>
  <si>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</si>
  <si>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</si>
  <si>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</si>
  <si>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</si>
  <si>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</si>
  <si>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</si>
  <si>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</si>
  <si>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</si>
  <si>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</si>
  <si>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</si>
  <si>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</si>
  <si>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</si>
  <si>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</si>
  <si>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</si>
  <si>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</si>
  <si>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</si>
  <si>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</si>
  <si>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</si>
  <si>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</si>
  <si>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</si>
  <si>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</si>
  <si>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</si>
  <si>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</si>
  <si>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</si>
  <si>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</si>
  <si>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</si>
  <si>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</si>
  <si>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</si>
  <si>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</si>
  <si>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</si>
  <si>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</si>
  <si>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</si>
  <si>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</si>
  <si>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</si>
  <si>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</si>
  <si>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</si>
  <si>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</si>
  <si>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</si>
  <si>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</si>
  <si>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</si>
  <si>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</si>
  <si>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</si>
  <si>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</si>
  <si>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</si>
  <si>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</si>
  <si>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</si>
  <si>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</si>
  <si>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</si>
  <si>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</si>
  <si>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</si>
  <si>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</si>
  <si>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</si>
  <si>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</si>
  <si>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</si>
  <si>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</si>
  <si>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</si>
  <si>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</si>
  <si>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</si>
  <si>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</si>
  <si>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</si>
  <si>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</si>
  <si>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</si>
  <si>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</si>
  <si>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</si>
  <si>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</si>
  <si>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</si>
  <si>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</si>
  <si>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</si>
  <si>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</si>
  <si>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</si>
  <si>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</si>
  <si>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</si>
  <si>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</si>
  <si>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</si>
  <si>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</si>
  <si>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</si>
  <si>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</si>
  <si>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</si>
  <si>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</si>
  <si>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</si>
  <si>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</si>
  <si>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</si>
  <si>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</si>
  <si>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</si>
  <si>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</si>
  <si>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</si>
  <si>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</si>
  <si>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</si>
  <si>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</si>
  <si>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</si>
  <si>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</si>
  <si>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</si>
  <si>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</si>
  <si>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</si>
  <si>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</si>
  <si>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</si>
  <si>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</si>
  <si>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</si>
  <si>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</si>
  <si>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</si>
  <si>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</si>
  <si>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</si>
  <si>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</si>
  <si>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</si>
  <si>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</si>
  <si>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</si>
  <si>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</si>
  <si>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</si>
  <si>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</si>
  <si>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</si>
  <si>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</si>
  <si>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</si>
  <si>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</si>
  <si>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</si>
  <si>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</si>
  <si>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</si>
  <si>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</si>
  <si>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</si>
  <si>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</si>
  <si>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</si>
  <si>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</si>
  <si>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</si>
  <si>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</si>
  <si>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</si>
  <si>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</si>
  <si>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</si>
  <si>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</si>
  <si>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</si>
  <si>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</si>
  <si>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</si>
  <si>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</si>
  <si>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</si>
  <si>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</si>
  <si>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</si>
  <si>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</si>
  <si>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</si>
  <si>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</si>
  <si>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</si>
  <si>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</si>
  <si>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</si>
  <si>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</si>
  <si>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</si>
  <si>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</si>
  <si>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</si>
  <si>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</si>
  <si>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</si>
  <si>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</si>
  <si>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</si>
  <si>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</si>
  <si>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</si>
  <si>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</si>
  <si>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</si>
  <si>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</si>
  <si>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</si>
  <si>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</si>
  <si>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</si>
  <si>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</si>
  <si>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</si>
  <si>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</si>
  <si>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</si>
  <si>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</si>
  <si>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</si>
  <si>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</si>
  <si>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</si>
  <si>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</si>
  <si>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</si>
  <si>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</si>
  <si>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</si>
  <si>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</si>
  <si>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</si>
  <si>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</si>
  <si>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</si>
  <si>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</si>
  <si>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</si>
  <si>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</si>
  <si>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</si>
  <si>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</si>
  <si>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</si>
  <si>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</si>
  <si>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</si>
  <si>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</si>
  <si>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</si>
  <si>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</si>
  <si>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</si>
  <si>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</si>
  <si>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</si>
  <si>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</si>
  <si>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</si>
  <si>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</si>
  <si>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</si>
  <si>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</si>
  <si>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</si>
  <si>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</si>
  <si>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</si>
  <si>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</si>
  <si>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</si>
  <si>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</si>
  <si>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</si>
  <si>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</si>
  <si>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</si>
  <si>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</si>
  <si>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</si>
  <si>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</si>
  <si>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</si>
  <si>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</si>
  <si>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</si>
  <si>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</si>
  <si>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</si>
  <si>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</si>
  <si>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</si>
  <si>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</si>
  <si>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</si>
  <si>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</si>
  <si>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</si>
  <si>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</si>
  <si>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</si>
  <si>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</si>
  <si>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</si>
  <si>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</si>
  <si>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</si>
  <si>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</si>
  <si>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</si>
  <si>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</si>
  <si>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</si>
  <si>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</si>
  <si>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</si>
  <si>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</si>
  <si>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</si>
  <si>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</si>
  <si>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</si>
  <si>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</si>
  <si>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</si>
  <si>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</si>
  <si>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</si>
  <si>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</si>
  <si>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</si>
  <si>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</si>
  <si>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</si>
  <si>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</si>
  <si>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</si>
  <si>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</si>
  <si>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</si>
  <si>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</si>
  <si>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</si>
  <si>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</si>
  <si>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</si>
  <si>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</si>
  <si>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</si>
  <si>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</si>
  <si>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</si>
  <si>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</si>
  <si>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</si>
  <si>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</si>
  <si>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</si>
  <si>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</si>
  <si>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</si>
  <si>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</si>
  <si>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</si>
  <si>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</si>
  <si>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</si>
  <si>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</si>
  <si>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</si>
  <si>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</si>
  <si>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</si>
  <si>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</si>
  <si>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</si>
  <si>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</si>
  <si>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</si>
  <si>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</si>
  <si>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</si>
  <si>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</si>
  <si>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</si>
  <si>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</si>
  <si>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</si>
  <si>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</si>
  <si>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</si>
  <si>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</si>
  <si>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</si>
  <si>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</si>
  <si>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</si>
  <si>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</si>
  <si>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</si>
  <si>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</si>
  <si>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</si>
  <si>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</si>
  <si>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</si>
  <si>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</si>
  <si>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</si>
  <si>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</si>
  <si>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</si>
  <si>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</si>
  <si>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</si>
  <si>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</si>
  <si>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</si>
  <si>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</si>
  <si>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</si>
  <si>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</si>
  <si>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</si>
  <si>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</si>
  <si>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</si>
  <si>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</si>
  <si>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</si>
  <si>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</si>
  <si>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</si>
  <si>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</si>
  <si>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</si>
  <si>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</si>
  <si>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</si>
  <si>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</si>
  <si>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</si>
  <si>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</si>
  <si>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</si>
  <si>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</si>
  <si>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</si>
  <si>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</si>
  <si>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</si>
  <si>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</si>
  <si>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</si>
  <si>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</si>
  <si>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</si>
  <si>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</si>
  <si>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</si>
  <si>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</si>
  <si>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</si>
  <si>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</si>
  <si>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</si>
  <si>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</si>
  <si>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</si>
  <si>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</si>
  <si>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</si>
  <si>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</si>
  <si>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</si>
  <si>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</si>
  <si>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</si>
  <si>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</si>
  <si>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</si>
  <si>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</si>
  <si>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</si>
  <si>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</si>
  <si>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</si>
  <si>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</si>
  <si>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</si>
  <si>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</si>
  <si>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</si>
  <si>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</si>
  <si>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</si>
  <si>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</si>
  <si>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</si>
  <si>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</si>
  <si>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</si>
  <si>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</si>
  <si>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</si>
  <si>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</si>
  <si>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</si>
  <si>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</si>
  <si>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</si>
  <si>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</si>
  <si>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</si>
  <si>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</si>
  <si>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</si>
  <si>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</si>
  <si>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</si>
  <si>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</si>
  <si>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</si>
  <si>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</si>
  <si>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</si>
  <si>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</si>
  <si>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</si>
  <si>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</si>
  <si>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</si>
  <si>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</si>
  <si>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</si>
  <si>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</si>
  <si>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</si>
  <si>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</si>
  <si>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</si>
  <si>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</si>
  <si>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</si>
  <si>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</si>
  <si>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</si>
  <si>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</si>
  <si>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</si>
  <si>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</si>
  <si>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</si>
  <si>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</si>
  <si>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</si>
  <si>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</si>
  <si>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</si>
  <si>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</si>
  <si>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</si>
  <si>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</si>
  <si>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</si>
  <si>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</si>
  <si>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</si>
  <si>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</si>
  <si>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</si>
  <si>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</si>
  <si>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</si>
  <si>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</si>
  <si>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</si>
  <si>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</si>
  <si>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</si>
  <si>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</si>
  <si>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</si>
  <si>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</si>
  <si>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</si>
  <si>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</si>
  <si>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</si>
  <si>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</si>
  <si>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</si>
  <si>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</si>
  <si>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</si>
  <si>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</si>
  <si>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</si>
  <si>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</si>
  <si>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</si>
  <si>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</si>
  <si>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</si>
  <si>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</si>
  <si>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</si>
  <si>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</si>
  <si>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</si>
  <si>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</si>
  <si>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</si>
  <si>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</si>
  <si>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</si>
  <si>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</si>
  <si>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</si>
  <si>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</si>
  <si>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</si>
  <si>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</si>
  <si>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</si>
  <si>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</si>
  <si>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</si>
  <si>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</si>
  <si>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</si>
  <si>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</si>
  <si>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</si>
  <si>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</si>
  <si>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</si>
  <si>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</si>
  <si>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</si>
  <si>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</si>
  <si>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</si>
  <si>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</si>
  <si>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</si>
  <si>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</si>
  <si>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</si>
  <si>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</si>
  <si>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</si>
  <si>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</si>
  <si>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</si>
  <si>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</si>
  <si>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</si>
  <si>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</si>
  <si>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</si>
  <si>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</si>
  <si>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</si>
  <si>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</si>
  <si>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</si>
  <si>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</si>
  <si>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</si>
  <si>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</si>
  <si>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</si>
  <si>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</si>
  <si>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</si>
  <si>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</si>
  <si>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</si>
  <si>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</si>
  <si>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</si>
  <si>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</si>
  <si>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</si>
  <si>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</si>
  <si>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</si>
  <si>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</si>
  <si>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</si>
  <si>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</si>
  <si>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</si>
  <si>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</si>
  <si>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</si>
  <si>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</si>
  <si>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</si>
  <si>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</si>
  <si>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</si>
  <si>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</si>
  <si>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</si>
  <si>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</si>
  <si>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</si>
  <si>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</si>
  <si>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</si>
  <si>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</si>
  <si>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</si>
  <si>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</si>
  <si>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</si>
  <si>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</si>
  <si>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</si>
  <si>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</si>
  <si>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</si>
  <si>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</si>
  <si>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</si>
  <si>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</si>
  <si>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</si>
  <si>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</si>
  <si>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</si>
  <si>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</si>
  <si>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</si>
  <si>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</si>
  <si>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</si>
  <si>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</si>
  <si>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</si>
  <si>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</si>
  <si>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</si>
  <si>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</si>
  <si>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</si>
  <si>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</si>
  <si>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</si>
  <si>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</si>
  <si>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</si>
  <si>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</si>
  <si>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</si>
  <si>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</si>
  <si>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</si>
  <si>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</si>
  <si>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</si>
  <si>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</si>
  <si>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</si>
  <si>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</si>
  <si>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</si>
  <si>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</si>
  <si>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</si>
  <si>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</si>
  <si>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</si>
  <si>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</si>
  <si>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</si>
  <si>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</si>
  <si>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</si>
  <si>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</si>
  <si>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</si>
  <si>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</si>
  <si>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</si>
  <si>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</si>
  <si>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</si>
  <si>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</si>
  <si>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</si>
  <si>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</si>
  <si>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</si>
  <si>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</si>
  <si>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</si>
  <si>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</si>
  <si>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</si>
  <si>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</si>
  <si>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</si>
  <si>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</si>
  <si>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</si>
  <si>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</si>
  <si>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</si>
  <si>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</si>
  <si>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</si>
  <si>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</si>
  <si>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</si>
  <si>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</si>
  <si>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</si>
  <si>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</si>
  <si>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</si>
  <si>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</si>
  <si>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</si>
  <si>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</si>
  <si>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</si>
  <si>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</si>
  <si>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</si>
  <si>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</si>
  <si>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</si>
  <si>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</si>
  <si>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</si>
  <si>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</si>
  <si>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</si>
  <si>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</si>
  <si>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</si>
  <si>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</si>
  <si>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</si>
  <si>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</si>
  <si>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</si>
  <si>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</si>
  <si>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</si>
  <si>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</si>
  <si>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</si>
  <si>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</si>
  <si>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</si>
  <si>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</si>
  <si>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</si>
  <si>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</si>
  <si>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</si>
  <si>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</si>
  <si>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</si>
  <si>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</si>
  <si>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</si>
  <si>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</si>
  <si>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</si>
  <si>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</si>
  <si>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</si>
  <si>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</si>
  <si>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</si>
  <si>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</si>
  <si>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</si>
  <si>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</si>
  <si>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</si>
  <si>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</si>
  <si>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</si>
  <si>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</si>
  <si>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</si>
  <si>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</si>
  <si>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</si>
  <si>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</si>
  <si>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</si>
  <si>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</si>
  <si>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</si>
  <si>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</si>
  <si>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</si>
  <si>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</si>
  <si>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</si>
  <si>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</si>
  <si>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</si>
  <si>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</si>
  <si>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</si>
  <si>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</si>
  <si>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</si>
  <si>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</si>
  <si>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</si>
  <si>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</si>
  <si>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</si>
  <si>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</si>
  <si>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</si>
  <si>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</si>
  <si>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</si>
  <si>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</si>
  <si>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</si>
  <si>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</si>
  <si>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</si>
  <si>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</si>
  <si>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</si>
  <si>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</si>
  <si>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</si>
  <si>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</si>
  <si>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</si>
  <si>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</si>
  <si>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</si>
  <si>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</si>
  <si>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</si>
  <si>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</si>
  <si>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</si>
  <si>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</si>
  <si>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</si>
  <si>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</si>
  <si>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</si>
  <si>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</si>
  <si>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</si>
  <si>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</si>
  <si>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</si>
  <si>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</si>
  <si>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</si>
  <si>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</si>
  <si>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</si>
  <si>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</si>
  <si>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</si>
  <si>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</si>
  <si>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</si>
  <si>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</si>
  <si>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</si>
  <si>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</si>
  <si>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</si>
  <si>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</si>
  <si>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</si>
  <si>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</si>
  <si>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</si>
  <si>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</si>
  <si>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</si>
  <si>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</si>
  <si>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</si>
  <si>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</si>
  <si>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</si>
  <si>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</si>
  <si>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</si>
  <si>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</si>
  <si>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</si>
  <si>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</si>
  <si>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</si>
  <si>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</si>
  <si>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</si>
  <si>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</si>
  <si>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</si>
  <si>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</si>
  <si>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</si>
  <si>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</si>
  <si>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</si>
  <si>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</si>
  <si>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</si>
  <si>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</si>
  <si>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</si>
  <si>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</si>
  <si>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</si>
  <si>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</si>
  <si>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</si>
  <si>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</si>
  <si>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</si>
  <si>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</si>
  <si>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</si>
  <si>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</si>
  <si>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</si>
  <si>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</si>
  <si>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</si>
  <si>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</si>
  <si>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</si>
  <si>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</si>
  <si>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</si>
  <si>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</si>
  <si>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</si>
  <si>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</si>
  <si>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</si>
  <si>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</si>
  <si>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</si>
  <si>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</si>
  <si>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</si>
  <si>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</si>
  <si>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</si>
  <si>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</si>
  <si>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</si>
  <si>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</si>
  <si>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</si>
  <si>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</si>
  <si>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</si>
  <si>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</si>
  <si>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</si>
  <si>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</si>
  <si>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</si>
  <si>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</si>
  <si>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</si>
  <si>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</si>
  <si>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</si>
  <si>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</si>
  <si>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</si>
  <si>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</si>
  <si>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</si>
  <si>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</si>
  <si>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</si>
  <si>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</si>
  <si>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</si>
  <si>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</si>
  <si>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</si>
  <si>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</si>
  <si>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</si>
  <si>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</si>
  <si>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</si>
  <si>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</si>
  <si>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</si>
  <si>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</si>
  <si>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</si>
  <si>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</si>
  <si>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</si>
  <si>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</si>
  <si>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</si>
  <si>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</si>
  <si>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</si>
  <si>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</si>
  <si>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</si>
  <si>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</si>
  <si>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</si>
  <si>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</si>
  <si>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</si>
  <si>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</si>
  <si>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</si>
  <si>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</si>
  <si>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</si>
  <si>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</si>
  <si>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</si>
  <si>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</si>
  <si>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</si>
  <si>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</si>
  <si>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</si>
  <si>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</si>
  <si>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</si>
  <si>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</si>
  <si>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</si>
  <si>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</si>
  <si>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</si>
  <si>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</si>
  <si>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</si>
  <si>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</si>
  <si>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</si>
  <si>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</si>
  <si>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</si>
  <si>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</si>
  <si>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</si>
  <si>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</si>
  <si>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</si>
  <si>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</si>
  <si>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</si>
  <si>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</si>
  <si>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</si>
  <si>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</si>
  <si>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</si>
  <si>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</si>
  <si>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</si>
  <si>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</si>
  <si>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</si>
  <si>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</si>
  <si>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</si>
  <si>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</si>
  <si>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</si>
  <si>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</si>
  <si>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</si>
  <si>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</si>
  <si>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</si>
  <si>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</si>
  <si>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</si>
  <si>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</si>
  <si>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</si>
  <si>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</si>
  <si>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</si>
  <si>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</si>
  <si>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</si>
  <si>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</si>
  <si>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</si>
  <si>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</si>
  <si>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</si>
  <si>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</si>
  <si>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</si>
  <si>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</si>
  <si>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</si>
  <si>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</si>
  <si>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</si>
  <si>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</si>
  <si>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</si>
  <si>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</si>
  <si>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</si>
  <si>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</si>
  <si>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</si>
  <si>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</si>
  <si>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</si>
  <si>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</si>
  <si>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</si>
  <si>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</si>
  <si>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</si>
  <si>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</si>
  <si>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</si>
  <si>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</si>
  <si>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</si>
  <si>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</si>
  <si>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</si>
  <si>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</si>
  <si>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</si>
  <si>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</si>
  <si>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</si>
  <si>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</si>
  <si>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</si>
  <si>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</si>
  <si>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</si>
  <si>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</si>
  <si>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</si>
  <si>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</si>
  <si>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</si>
  <si>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</si>
  <si>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</si>
  <si>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</si>
  <si>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</si>
  <si>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</si>
  <si>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</si>
  <si>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</si>
  <si>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</si>
  <si>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</si>
  <si>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</si>
  <si>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</si>
  <si>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</si>
  <si>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</si>
  <si>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</si>
  <si>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</si>
  <si>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</si>
  <si>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</si>
  <si>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</si>
  <si>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</si>
  <si>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</si>
  <si>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</si>
  <si>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</si>
  <si>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</si>
  <si>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</si>
  <si>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</si>
  <si>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</si>
  <si>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</si>
  <si>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</si>
  <si>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</si>
  <si>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</si>
  <si>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</si>
  <si>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</si>
  <si>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</si>
  <si>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</si>
  <si>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</si>
  <si>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</si>
  <si>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</si>
  <si>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</si>
  <si>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</si>
  <si>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</si>
  <si>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</si>
  <si>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</si>
  <si>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</si>
  <si>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</si>
  <si>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</si>
  <si>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</si>
  <si>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</si>
  <si>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</si>
  <si>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</si>
  <si>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</si>
  <si>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</si>
  <si>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</si>
  <si>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</si>
  <si>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</si>
  <si>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</si>
  <si>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</si>
  <si>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</si>
  <si>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</si>
  <si>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</si>
  <si>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</si>
  <si>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</si>
  <si>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</si>
  <si>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</si>
  <si>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</si>
  <si>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</si>
  <si>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</si>
  <si>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</si>
  <si>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</si>
  <si>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</si>
  <si>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</si>
  <si>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</si>
  <si>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</si>
  <si>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</si>
  <si>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</si>
  <si>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</si>
  <si>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</si>
  <si>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</si>
  <si>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</si>
  <si>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</si>
  <si>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</si>
  <si>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</si>
  <si>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</si>
  <si>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</si>
  <si>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</si>
  <si>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</si>
  <si>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</si>
  <si>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</si>
  <si>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</si>
  <si>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</si>
  <si>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</si>
  <si>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</si>
  <si>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</si>
  <si>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</si>
  <si>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</si>
  <si>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</si>
  <si>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</si>
  <si>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</si>
  <si>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</si>
  <si>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</si>
  <si>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</si>
  <si>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</si>
  <si>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</si>
  <si>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</si>
  <si>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</si>
  <si>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</si>
  <si>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</si>
  <si>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</si>
  <si>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</si>
  <si>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</si>
  <si>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</si>
  <si>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</si>
  <si>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</si>
  <si>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</si>
  <si>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</si>
  <si>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</si>
  <si>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</si>
  <si>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</si>
  <si>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</si>
  <si>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</si>
  <si>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</si>
  <si>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</si>
  <si>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</si>
  <si>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</si>
  <si>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</si>
  <si>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</si>
  <si>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</si>
  <si>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</si>
  <si>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</si>
  <si>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</si>
  <si>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</si>
  <si>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</si>
  <si>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</si>
  <si>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</si>
  <si>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</si>
  <si>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</si>
  <si>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</si>
  <si>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</si>
  <si>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</si>
  <si>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</si>
  <si>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</si>
  <si>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</si>
  <si>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</si>
  <si>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</si>
  <si>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</si>
  <si>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</si>
  <si>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</si>
  <si>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</si>
  <si>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</si>
  <si>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</si>
  <si>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</si>
  <si>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</si>
  <si>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</si>
  <si>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</si>
  <si>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</si>
  <si>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</si>
  <si>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</si>
  <si>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</si>
  <si>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</si>
  <si>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</si>
  <si>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</si>
  <si>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</si>
  <si>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</si>
  <si>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</si>
  <si>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</si>
  <si>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</si>
  <si>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</si>
  <si>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</si>
  <si>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</si>
  <si>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</si>
  <si>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</si>
  <si>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</si>
  <si>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</si>
  <si>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</si>
  <si>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</si>
  <si>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</si>
  <si>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</si>
  <si>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</si>
  <si>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</si>
  <si>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</si>
  <si>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</si>
  <si>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</si>
  <si>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</si>
  <si>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</si>
  <si>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</si>
  <si>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</si>
  <si>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</si>
  <si>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</si>
  <si>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</si>
  <si>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</si>
  <si>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</si>
  <si>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</si>
  <si>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</si>
  <si>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</si>
  <si>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</si>
  <si>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</si>
  <si>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</si>
  <si>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</si>
  <si>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</si>
  <si>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</si>
  <si>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</si>
  <si>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</si>
  <si>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</si>
  <si>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</si>
  <si>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</si>
  <si>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</si>
  <si>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</si>
  <si>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</si>
  <si>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</si>
  <si>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</si>
  <si>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</si>
  <si>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</si>
  <si>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</si>
  <si>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</si>
  <si>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</si>
  <si>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</si>
  <si>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</si>
  <si>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</si>
  <si>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</si>
  <si>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</si>
  <si>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</si>
  <si>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</si>
  <si>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</si>
  <si>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</si>
  <si>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</si>
  <si>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</si>
  <si>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</si>
  <si>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</si>
  <si>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</si>
  <si>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</si>
  <si>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</si>
  <si>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</si>
  <si>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</si>
  <si>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</si>
  <si>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</si>
  <si>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</si>
  <si>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</si>
  <si>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</si>
  <si>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</si>
  <si>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</si>
  <si>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</si>
  <si>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</si>
  <si>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</si>
  <si>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</si>
  <si>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</si>
  <si>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</si>
  <si>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</si>
  <si>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</si>
  <si>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</si>
  <si>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</si>
  <si>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</si>
  <si>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</si>
  <si>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</si>
  <si>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</si>
  <si>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</si>
  <si>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</si>
  <si>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</si>
  <si>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</si>
  <si>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</si>
  <si>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</si>
  <si>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</si>
  <si>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</si>
  <si>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</si>
  <si>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</si>
  <si>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</si>
  <si>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</si>
  <si>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</si>
  <si>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</si>
  <si>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</si>
  <si>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</si>
  <si>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</si>
  <si>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</si>
  <si>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</si>
  <si>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</si>
  <si>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</si>
  <si>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</si>
  <si>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</si>
  <si>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</si>
  <si>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</si>
  <si>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</si>
  <si>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</si>
  <si>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</si>
  <si>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</si>
  <si>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</si>
  <si>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</si>
  <si>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</si>
  <si>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</si>
  <si>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</si>
  <si>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</si>
  <si>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</si>
  <si>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</si>
  <si>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</si>
  <si>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</si>
  <si>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</si>
  <si>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</si>
  <si>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</si>
  <si>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</si>
  <si>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</si>
  <si>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</si>
  <si>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</si>
  <si>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</si>
  <si>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</si>
  <si>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</si>
  <si>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</si>
  <si>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</si>
  <si>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</si>
  <si>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</si>
  <si>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</si>
  <si>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</si>
  <si>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</si>
  <si>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</si>
  <si>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</si>
  <si>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</si>
  <si>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</si>
  <si>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</si>
  <si>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</si>
  <si>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</si>
  <si>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</si>
  <si>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</si>
  <si>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</si>
  <si>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</si>
  <si>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</si>
  <si>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</si>
  <si>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</si>
  <si>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</si>
  <si>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</si>
  <si>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</si>
  <si>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</si>
  <si>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</si>
  <si>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</si>
  <si>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</si>
  <si>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</si>
  <si>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</si>
  <si>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</si>
  <si>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</si>
  <si>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</si>
  <si>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</si>
  <si>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</si>
  <si>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</si>
  <si>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</si>
  <si>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</si>
  <si>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</si>
  <si>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</si>
  <si>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</si>
  <si>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</si>
  <si>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</si>
  <si>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</si>
  <si>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</si>
  <si>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</si>
  <si>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</si>
  <si>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</si>
  <si>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</si>
  <si>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</si>
  <si>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</si>
  <si>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</si>
  <si>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</si>
  <si>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</si>
  <si>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</si>
  <si>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</si>
  <si>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</si>
  <si>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</si>
  <si>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</si>
  <si>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</si>
  <si>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</si>
  <si>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</si>
  <si>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</si>
  <si>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</si>
  <si>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</si>
  <si>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</si>
  <si>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</si>
  <si>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</si>
  <si>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</si>
  <si>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</si>
  <si>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</si>
  <si>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</si>
  <si>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</si>
  <si>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</si>
  <si>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</si>
  <si>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</si>
  <si>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</si>
  <si>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</si>
  <si>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</si>
  <si>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</si>
  <si>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</si>
  <si>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</si>
  <si>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</si>
  <si>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</si>
  <si>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</si>
  <si>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</si>
  <si>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</si>
  <si>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</si>
  <si>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</si>
  <si>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</si>
  <si>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</si>
  <si>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</si>
  <si>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</si>
  <si>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</si>
  <si>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</si>
  <si>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</si>
  <si>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</si>
  <si>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</si>
  <si>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</si>
  <si>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</si>
  <si>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</si>
  <si>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</si>
  <si>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</si>
  <si>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</si>
  <si>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</si>
  <si>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</si>
  <si>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</si>
  <si>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</si>
  <si>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</si>
  <si>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</si>
  <si>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</si>
  <si>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</si>
  <si>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</si>
  <si>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</si>
  <si>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</si>
  <si>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</si>
  <si>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</si>
  <si>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</si>
  <si>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</si>
  <si>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</si>
  <si>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</si>
  <si>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</si>
  <si>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</si>
  <si>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</si>
  <si>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</si>
  <si>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</si>
  <si>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</si>
  <si>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</si>
  <si>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</si>
  <si>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</si>
  <si>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</si>
  <si>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</si>
  <si>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</si>
  <si>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</si>
  <si>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</si>
  <si>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</si>
  <si>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</si>
  <si>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</si>
  <si>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</si>
  <si>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</si>
  <si>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</si>
  <si>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</si>
  <si>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</si>
  <si>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</si>
  <si>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</si>
  <si>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</si>
  <si>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</si>
  <si>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</si>
  <si>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</si>
  <si>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</si>
  <si>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</si>
  <si>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</si>
  <si>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</si>
  <si>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</si>
  <si>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</si>
  <si>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</si>
  <si>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</si>
  <si>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</si>
  <si>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</si>
  <si>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</si>
  <si>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</si>
  <si>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</si>
  <si>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</si>
  <si>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</si>
  <si>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</si>
  <si>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</si>
  <si>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</si>
  <si>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</si>
  <si>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</si>
  <si>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</si>
  <si>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</si>
  <si>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</si>
  <si>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</si>
  <si>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</si>
  <si>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</si>
  <si>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</si>
  <si>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</si>
  <si>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</si>
  <si>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</si>
  <si>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</si>
  <si>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</si>
  <si>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</si>
  <si>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</si>
  <si>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</si>
  <si>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</si>
  <si>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</si>
  <si>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</si>
  <si>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</si>
  <si>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</si>
  <si>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</si>
  <si>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</si>
  <si>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</si>
  <si>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</si>
  <si>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</si>
  <si>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</si>
  <si>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</si>
  <si>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</si>
  <si>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</si>
  <si>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</si>
  <si>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</si>
  <si>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</si>
  <si>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</si>
  <si>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</si>
  <si>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</si>
  <si>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</si>
  <si>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</si>
  <si>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</si>
  <si>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</si>
  <si>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</si>
  <si>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</si>
  <si>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</si>
  <si>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</si>
  <si>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</si>
  <si>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</si>
  <si>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</si>
  <si>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</si>
  <si>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</si>
  <si>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</si>
  <si>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</si>
  <si>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</si>
  <si>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</si>
  <si>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</si>
  <si>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</si>
  <si>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</si>
  <si>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</si>
  <si>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</si>
  <si>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</si>
  <si>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</si>
  <si>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</si>
  <si>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</si>
  <si>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</si>
  <si>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</si>
  <si>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</si>
  <si>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</si>
  <si>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</si>
  <si>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</si>
  <si>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</si>
  <si>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</si>
  <si>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</si>
  <si>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</si>
  <si>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</si>
  <si>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</si>
  <si>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</si>
  <si>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</si>
  <si>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</si>
  <si>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</si>
  <si>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</si>
  <si>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</si>
  <si>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</si>
  <si>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</si>
  <si>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</si>
  <si>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</si>
  <si>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</si>
  <si>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</si>
  <si>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</si>
  <si>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</si>
  <si>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</si>
  <si>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</si>
  <si>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</si>
  <si>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</si>
  <si>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</si>
  <si>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</si>
  <si>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</si>
  <si>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</si>
  <si>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</si>
  <si>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</si>
  <si>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</si>
  <si>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</si>
  <si>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</si>
  <si>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</si>
  <si>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</si>
  <si>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</si>
  <si>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</si>
  <si>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</si>
  <si>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</si>
  <si>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</si>
  <si>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</si>
  <si>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</si>
  <si>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</si>
  <si>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</si>
  <si>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</si>
  <si>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</si>
  <si>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</si>
  <si>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</si>
  <si>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</si>
  <si>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</si>
  <si>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</si>
  <si>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</si>
  <si>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</si>
  <si>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</si>
  <si>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</si>
  <si>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</si>
  <si>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</si>
  <si>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</si>
  <si>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</si>
  <si>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</si>
  <si>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</si>
  <si>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</si>
  <si>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</si>
  <si>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</si>
  <si>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</si>
  <si>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</si>
  <si>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</si>
  <si>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</si>
  <si>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</si>
  <si>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</si>
  <si>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</si>
  <si>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</si>
  <si>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</si>
  <si>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</si>
  <si>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</si>
  <si>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</si>
  <si>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</si>
  <si>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</si>
  <si>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</si>
  <si>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</si>
  <si>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</si>
  <si>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</si>
  <si>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</si>
  <si>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</si>
  <si>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</si>
  <si>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</si>
  <si>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</si>
  <si>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</si>
  <si>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</si>
  <si>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</si>
  <si>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</si>
  <si>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</si>
  <si>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</si>
  <si>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</si>
  <si>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</si>
  <si>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</si>
  <si>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</si>
  <si>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</si>
  <si>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</si>
  <si>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</si>
  <si>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</si>
  <si>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</si>
  <si>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</si>
  <si>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</si>
  <si>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</si>
  <si>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</si>
  <si>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</si>
  <si>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</si>
  <si>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</si>
  <si>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</si>
  <si>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</si>
  <si>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</si>
  <si>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</si>
  <si>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</si>
  <si>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</si>
  <si>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</si>
  <si>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</si>
  <si>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</si>
  <si>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</si>
  <si>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</si>
  <si>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</si>
  <si>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</si>
  <si>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</si>
  <si>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</si>
  <si>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</si>
  <si>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</si>
  <si>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</si>
  <si>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</si>
  <si>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</si>
  <si>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</si>
  <si>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</si>
  <si>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</si>
  <si>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</si>
  <si>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</si>
  <si>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</si>
  <si>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</si>
  <si>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</si>
  <si>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</si>
  <si>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</si>
  <si>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</si>
  <si>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</si>
  <si>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</si>
  <si>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</si>
  <si>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</si>
  <si>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</si>
  <si>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</si>
  <si>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</si>
  <si>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</si>
  <si>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</si>
  <si>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</si>
  <si>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</si>
  <si>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</si>
  <si>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</si>
  <si>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</si>
  <si>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</si>
  <si>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</si>
  <si>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</si>
  <si>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</si>
  <si>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</si>
  <si>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</si>
  <si>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</si>
  <si>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</si>
  <si>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</si>
  <si>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</si>
  <si>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</si>
  <si>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</si>
  <si>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</si>
  <si>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</si>
  <si>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</si>
  <si>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</si>
  <si>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</si>
  <si>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</si>
  <si>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</si>
  <si>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</si>
  <si>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</si>
  <si>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</si>
  <si>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</si>
  <si>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</si>
  <si>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</si>
  <si>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</si>
  <si>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</si>
  <si>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</si>
  <si>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</si>
  <si>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</si>
  <si>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</si>
  <si>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</si>
  <si>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</si>
  <si>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</si>
  <si>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</si>
  <si>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</si>
  <si>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</si>
  <si>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</si>
  <si>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</si>
  <si>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</si>
  <si>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</si>
  <si>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</si>
  <si>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</si>
  <si>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</si>
  <si>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</si>
  <si>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</si>
  <si>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</si>
  <si>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</si>
  <si>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</si>
  <si>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</si>
  <si>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</si>
  <si>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</si>
  <si>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</si>
  <si>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</si>
  <si>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</si>
  <si>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</si>
  <si>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</si>
  <si>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</si>
  <si>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</si>
  <si>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</si>
  <si>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</si>
  <si>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</si>
  <si>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</si>
  <si>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</si>
  <si>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</si>
  <si>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</si>
  <si>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</si>
  <si>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</si>
  <si>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</si>
  <si>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</si>
  <si>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</si>
  <si>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</si>
  <si>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</si>
  <si>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</si>
  <si>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</si>
  <si>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</si>
  <si>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</si>
  <si>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</si>
  <si>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</si>
  <si>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</si>
  <si>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</si>
  <si>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</si>
  <si>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</si>
  <si>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</si>
  <si>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</si>
  <si>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</si>
  <si>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</si>
  <si>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</si>
  <si>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</si>
  <si>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</si>
  <si>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</si>
  <si>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</si>
  <si>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</si>
  <si>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</si>
  <si>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</si>
  <si>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</si>
  <si>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</si>
  <si>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</si>
  <si>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</si>
  <si>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</si>
  <si>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</si>
  <si>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</si>
  <si>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</si>
  <si>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</si>
  <si>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</si>
  <si>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</si>
  <si>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</si>
  <si>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</si>
  <si>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</si>
  <si>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</si>
  <si>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</si>
  <si>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</si>
  <si>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</si>
  <si>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</si>
  <si>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</si>
  <si>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</si>
  <si>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</si>
  <si>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</si>
  <si>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</si>
  <si>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</si>
  <si>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</si>
  <si>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</si>
  <si>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</si>
  <si>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</si>
  <si>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</si>
  <si>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</si>
  <si>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</si>
  <si>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</si>
  <si>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</si>
  <si>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</si>
  <si>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</si>
  <si>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</si>
  <si>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</si>
  <si>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</si>
  <si>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</si>
  <si>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</si>
  <si>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</si>
  <si>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</si>
  <si>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</si>
  <si>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</si>
  <si>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</si>
  <si>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</si>
  <si>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</si>
  <si>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</si>
  <si>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</si>
  <si>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</si>
  <si>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</si>
  <si>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</si>
  <si>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</si>
  <si>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</si>
  <si>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</si>
  <si>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</si>
  <si>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</si>
  <si>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</si>
  <si>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</si>
  <si>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</si>
  <si>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</si>
  <si>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</si>
  <si>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</si>
  <si>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</si>
  <si>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</si>
  <si>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</si>
  <si>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</si>
  <si>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</si>
  <si>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</si>
  <si>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</si>
  <si>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</si>
  <si>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</si>
  <si>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</si>
  <si>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</si>
  <si>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</si>
  <si>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</si>
  <si>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</si>
  <si>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</si>
  <si>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</si>
  <si>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</si>
  <si>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</si>
  <si>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</si>
  <si>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</si>
  <si>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</si>
  <si>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</si>
  <si>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</si>
  <si>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</si>
  <si>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</si>
  <si>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</si>
  <si>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</si>
  <si>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</si>
  <si>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</si>
  <si>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</si>
  <si>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</si>
  <si>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</si>
  <si>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</si>
  <si>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</si>
  <si>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</si>
  <si>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</si>
  <si>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</si>
  <si>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</si>
  <si>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</si>
  <si>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</si>
  <si>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</si>
  <si>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</si>
  <si>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</si>
  <si>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</si>
  <si>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</si>
  <si>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</si>
  <si>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</si>
  <si>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</si>
  <si>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</si>
  <si>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</si>
  <si>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</si>
  <si>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</si>
  <si>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</si>
  <si>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</si>
  <si>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</si>
  <si>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</si>
  <si>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</si>
  <si>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</si>
  <si>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</si>
  <si>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</si>
  <si>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</si>
  <si>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</si>
  <si>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</si>
  <si>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</si>
  <si>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</si>
  <si>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</si>
  <si>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</si>
  <si>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</si>
  <si>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</si>
  <si>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</si>
  <si>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</si>
  <si>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</si>
  <si>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</si>
  <si>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</si>
  <si>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</si>
  <si>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</si>
  <si>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</si>
  <si>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</si>
  <si>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</si>
  <si>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</si>
  <si>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</si>
  <si>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</si>
  <si>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</si>
  <si>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</si>
  <si>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</si>
  <si>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</si>
  <si>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</si>
  <si>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</si>
  <si>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</si>
  <si>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</si>
  <si>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</si>
  <si>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</si>
  <si>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</si>
  <si>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</si>
  <si>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</si>
  <si>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</si>
  <si>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</si>
  <si>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</si>
  <si>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</si>
  <si>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</si>
  <si>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</si>
  <si>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</si>
  <si>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</si>
  <si>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</si>
  <si>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</si>
  <si>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</si>
  <si>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</si>
  <si>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</si>
  <si>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</si>
  <si>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</si>
  <si>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</si>
  <si>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</si>
  <si>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</si>
  <si>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</si>
  <si>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</si>
  <si>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</si>
  <si>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</si>
  <si>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</si>
  <si>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</si>
  <si>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</si>
  <si>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</si>
  <si>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</si>
  <si>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</si>
  <si>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</si>
  <si>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</si>
  <si>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</si>
  <si>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</si>
  <si>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</si>
  <si>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</si>
  <si>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</si>
  <si>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</si>
  <si>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</si>
  <si>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</si>
  <si>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</si>
  <si>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</si>
  <si>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</si>
  <si>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</si>
  <si>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</si>
  <si>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</si>
  <si>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</si>
  <si>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</si>
  <si>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</si>
  <si>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</si>
  <si>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</si>
  <si>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</si>
  <si>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</si>
  <si>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</si>
  <si>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</si>
  <si>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</si>
  <si>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</si>
  <si>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</si>
  <si>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</si>
  <si>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</si>
  <si>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</si>
  <si>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</si>
  <si>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</si>
  <si>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</si>
  <si>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</si>
  <si>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</si>
  <si>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</si>
  <si>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</si>
  <si>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</si>
  <si>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</si>
  <si>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</si>
  <si>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</si>
  <si>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</si>
  <si>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</si>
  <si>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</si>
  <si>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</si>
  <si>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</si>
  <si>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</si>
  <si>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</si>
  <si>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</si>
  <si>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</si>
  <si>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</si>
  <si>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</si>
  <si>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</si>
  <si>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</si>
  <si>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</si>
  <si>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</si>
  <si>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</si>
  <si>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</si>
  <si>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</si>
  <si>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</si>
  <si>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</si>
  <si>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</si>
  <si>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</si>
  <si>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</si>
  <si>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</si>
  <si>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</si>
  <si>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</si>
  <si>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</si>
  <si>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</si>
  <si>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</si>
  <si>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</si>
  <si>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</si>
  <si>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</si>
  <si>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</si>
  <si>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</si>
  <si>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</si>
  <si>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</si>
  <si>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</si>
  <si>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</si>
  <si>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</si>
  <si>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</si>
  <si>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</si>
  <si>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</si>
  <si>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</si>
  <si>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</si>
  <si>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</si>
  <si>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</si>
  <si>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</si>
  <si>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</si>
  <si>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</si>
  <si>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</si>
  <si>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</si>
  <si>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</si>
  <si>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</si>
  <si>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</si>
  <si>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</si>
  <si>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</si>
  <si>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</si>
  <si>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</si>
  <si>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</si>
  <si>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</si>
  <si>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</si>
  <si>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</si>
  <si>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</si>
  <si>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</si>
  <si>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</si>
  <si>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</si>
  <si>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</si>
  <si>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</si>
  <si>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</si>
  <si>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</si>
  <si>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</si>
  <si>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</si>
  <si>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</si>
  <si>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</si>
  <si>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</si>
  <si>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</si>
  <si>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</si>
  <si>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</si>
  <si>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</si>
  <si>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</si>
  <si>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</si>
  <si>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</si>
  <si>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</si>
  <si>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</si>
  <si>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</si>
  <si>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</si>
  <si>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</si>
  <si>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</si>
  <si>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</si>
  <si>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</si>
  <si>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</si>
  <si>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</si>
  <si>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</si>
  <si>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</si>
  <si>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</si>
  <si>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</si>
  <si>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</si>
  <si>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</si>
  <si>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</si>
  <si>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</si>
  <si>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</si>
  <si>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</si>
  <si>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</si>
  <si>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</si>
  <si>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</si>
  <si>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</si>
  <si>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</si>
  <si>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</si>
  <si>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</si>
  <si>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</si>
  <si>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</si>
  <si>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</si>
  <si>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</si>
  <si>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</si>
  <si>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</si>
  <si>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</si>
  <si>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</si>
  <si>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</si>
  <si>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</si>
  <si>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</si>
  <si>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</si>
  <si>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</si>
  <si>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</si>
  <si>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</si>
  <si>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</si>
  <si>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</si>
  <si>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</si>
  <si>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</si>
  <si>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</si>
  <si>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</si>
  <si>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</si>
  <si>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</si>
  <si>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</si>
  <si>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</si>
  <si>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</si>
  <si>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</si>
  <si>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</si>
  <si>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</si>
  <si>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</si>
  <si>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</si>
  <si>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</si>
  <si>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</si>
  <si>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</si>
  <si>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</si>
  <si>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</si>
  <si>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</si>
  <si>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</si>
  <si>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</si>
  <si>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</si>
  <si>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</si>
  <si>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</si>
  <si>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</si>
  <si>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</si>
  <si>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</si>
  <si>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</si>
  <si>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</si>
  <si>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</si>
  <si>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</si>
  <si>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</si>
  <si>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</si>
  <si>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</si>
  <si>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</si>
  <si>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</si>
  <si>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</si>
  <si>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</si>
  <si>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</si>
  <si>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</si>
  <si>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</si>
  <si>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</si>
  <si>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</si>
  <si>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</si>
  <si>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</si>
  <si>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</si>
  <si>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</si>
  <si>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</si>
  <si>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</si>
  <si>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</si>
  <si>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</si>
  <si>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</si>
  <si>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</si>
  <si>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</si>
  <si>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</si>
  <si>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</si>
  <si>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</si>
  <si>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</si>
  <si>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</si>
  <si>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</si>
  <si>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</si>
  <si>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</si>
  <si>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</si>
  <si>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</si>
  <si>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</si>
  <si>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</si>
  <si>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</si>
  <si>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</si>
  <si>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</si>
  <si>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</si>
  <si>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</si>
  <si>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</si>
  <si>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</si>
  <si>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</si>
  <si>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</si>
  <si>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</si>
  <si>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</si>
  <si>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</si>
  <si>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</si>
  <si>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</si>
  <si>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</si>
  <si>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</si>
  <si>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</si>
  <si>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</si>
  <si>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</si>
  <si>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</si>
  <si>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</si>
  <si>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</si>
  <si>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</si>
  <si>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</si>
  <si>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</si>
  <si>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</si>
  <si>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</si>
  <si>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</si>
  <si>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</si>
  <si>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</si>
  <si>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</si>
  <si>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</si>
  <si>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</si>
  <si>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</si>
  <si>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</si>
  <si>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</si>
  <si>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</si>
  <si>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</si>
  <si>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</si>
  <si>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</si>
  <si>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</si>
  <si>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</si>
  <si>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</si>
  <si>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</si>
  <si>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</si>
  <si>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</si>
  <si>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</si>
  <si>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</si>
  <si>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</si>
  <si>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</si>
  <si>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</si>
  <si>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</si>
  <si>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</si>
  <si>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</si>
  <si>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</si>
  <si>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</si>
  <si>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</si>
  <si>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</si>
  <si>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</si>
  <si>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</si>
  <si>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</si>
  <si>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</si>
  <si>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</si>
  <si>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</si>
  <si>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</si>
  <si>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</si>
  <si>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</si>
  <si>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</si>
  <si>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</si>
  <si>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</si>
  <si>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</si>
  <si>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</si>
  <si>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</si>
  <si>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</si>
  <si>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</si>
  <si>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</si>
  <si>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</si>
  <si>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</si>
  <si>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</si>
  <si>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</si>
  <si>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</si>
  <si>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</si>
  <si>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</si>
  <si>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</si>
  <si>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</si>
  <si>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</si>
  <si>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</si>
  <si>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</si>
  <si>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</si>
  <si>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</si>
  <si>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</si>
  <si>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</si>
  <si>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</si>
  <si>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</si>
  <si>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</si>
  <si>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</si>
  <si>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</si>
  <si>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</si>
  <si>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</si>
  <si>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</si>
  <si>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</si>
  <si>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</si>
  <si>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</si>
  <si>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</si>
  <si>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</si>
  <si>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</si>
  <si>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</si>
  <si>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</si>
  <si>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</si>
  <si>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</si>
  <si>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</si>
  <si>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</si>
  <si>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</si>
  <si>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</si>
  <si>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</si>
  <si>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</si>
  <si>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</si>
  <si>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</si>
  <si>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</si>
  <si>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</si>
  <si>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</si>
  <si>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</si>
  <si>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</si>
  <si>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</si>
  <si>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</si>
  <si>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</si>
  <si>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</si>
  <si>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</si>
  <si>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</si>
  <si>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</si>
  <si>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</si>
  <si>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</si>
  <si>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</si>
  <si>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</si>
  <si>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</si>
  <si>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</si>
  <si>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</si>
  <si>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</si>
  <si>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</si>
  <si>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</si>
  <si>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</si>
  <si>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</si>
  <si>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</si>
  <si>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</si>
  <si>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</si>
  <si>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</si>
  <si>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</si>
  <si>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</si>
  <si>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</si>
  <si>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</si>
  <si>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</si>
  <si>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</si>
  <si>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</si>
  <si>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</si>
  <si>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</si>
  <si>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</si>
  <si>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</si>
  <si>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</si>
  <si>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</si>
  <si>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</si>
  <si>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</si>
  <si>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</si>
  <si>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</si>
  <si>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</si>
  <si>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</si>
  <si>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</si>
  <si>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</si>
  <si>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</si>
  <si>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</si>
  <si>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</si>
  <si>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</si>
  <si>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</si>
  <si>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</si>
  <si>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</si>
  <si>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</si>
  <si>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</si>
  <si>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</si>
  <si>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</si>
  <si>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</si>
  <si>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</si>
  <si>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</si>
  <si>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</si>
  <si>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</si>
  <si>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</si>
  <si>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</si>
  <si>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</si>
  <si>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</si>
  <si>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</si>
  <si>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</si>
  <si>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</si>
  <si>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</si>
  <si>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</si>
  <si>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</si>
  <si>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</si>
  <si>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</si>
  <si>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</si>
  <si>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</si>
  <si>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</si>
  <si>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</si>
  <si>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</si>
  <si>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</si>
  <si>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</si>
  <si>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</si>
  <si>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</si>
  <si>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</si>
  <si>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</si>
  <si>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</si>
  <si>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</si>
  <si>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</si>
  <si>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</si>
  <si>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</si>
  <si>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</si>
  <si>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</si>
  <si>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</si>
  <si>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</si>
  <si>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</si>
  <si>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</si>
  <si>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</si>
  <si>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</si>
  <si>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</si>
  <si>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</si>
  <si>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</si>
  <si>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</si>
  <si>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</si>
  <si>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</si>
  <si>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</si>
  <si>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</si>
  <si>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</si>
  <si>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</si>
  <si>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</si>
  <si>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</si>
  <si>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</si>
  <si>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</si>
  <si>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</si>
  <si>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</si>
  <si>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</si>
  <si>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</si>
  <si>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</si>
  <si>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</si>
  <si>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</si>
  <si>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</si>
  <si>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</si>
  <si>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</si>
  <si>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</si>
  <si>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</si>
  <si>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</si>
  <si>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</si>
  <si>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</si>
  <si>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</si>
  <si>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</si>
  <si>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</si>
  <si>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</si>
  <si>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</si>
  <si>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</si>
  <si>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</si>
  <si>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</si>
  <si>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</si>
  <si>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</si>
  <si>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</si>
  <si>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</si>
  <si>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</si>
  <si>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</si>
  <si>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</si>
  <si>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</si>
  <si>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</si>
  <si>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</si>
  <si>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</si>
  <si>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</si>
  <si>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</si>
  <si>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</si>
  <si>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</si>
  <si>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</si>
  <si>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</si>
  <si>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</si>
  <si>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</si>
  <si>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</si>
  <si>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</si>
  <si>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</si>
  <si>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</si>
  <si>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</si>
  <si>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</si>
  <si>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</si>
  <si>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</si>
  <si>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</si>
  <si>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</si>
  <si>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</si>
  <si>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</si>
  <si>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</si>
  <si>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</si>
  <si>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</si>
  <si>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</si>
  <si>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</si>
  <si>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</si>
  <si>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</si>
  <si>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</si>
  <si>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</si>
  <si>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</si>
  <si>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</si>
  <si>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</si>
  <si>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</si>
  <si>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</si>
  <si>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</si>
  <si>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</si>
  <si>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</si>
  <si>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</si>
  <si>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</si>
  <si>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</si>
  <si>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</si>
  <si>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</si>
  <si>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</si>
  <si>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</si>
  <si>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</si>
  <si>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</si>
  <si>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</si>
  <si>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</si>
  <si>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</si>
  <si>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</si>
  <si>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</si>
  <si>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</si>
  <si>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</si>
  <si>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</si>
  <si>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</si>
  <si>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</si>
  <si>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</si>
  <si>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</si>
  <si>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</si>
  <si>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</si>
  <si>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</si>
  <si>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</si>
  <si>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</si>
  <si>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</si>
  <si>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</si>
  <si>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</si>
  <si>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</si>
  <si>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</si>
  <si>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</si>
  <si>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</si>
  <si>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</si>
  <si>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</si>
  <si>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</si>
  <si>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</si>
  <si>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</si>
  <si>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</si>
  <si>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</si>
  <si>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</si>
  <si>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</si>
  <si>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</si>
  <si>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</si>
  <si>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</si>
  <si>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</si>
  <si>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</si>
  <si>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</si>
  <si>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</si>
  <si>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</si>
  <si>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</si>
  <si>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</si>
  <si>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</si>
  <si>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</si>
  <si>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</si>
  <si>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</si>
  <si>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</si>
  <si>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</si>
  <si>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</si>
  <si>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</si>
  <si>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</si>
  <si>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</si>
  <si>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</si>
  <si>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</si>
  <si>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</si>
  <si>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</si>
  <si>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</si>
  <si>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</si>
  <si>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</si>
  <si>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</si>
  <si>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</si>
  <si>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</si>
  <si>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</si>
  <si>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</si>
  <si>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</si>
  <si>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</si>
  <si>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</si>
  <si>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</si>
  <si>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</si>
  <si>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</si>
  <si>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</si>
  <si>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</si>
  <si>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</si>
  <si>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</si>
  <si>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</si>
  <si>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</si>
  <si>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</si>
  <si>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</si>
  <si>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</si>
  <si>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</si>
  <si>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</si>
  <si>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</si>
  <si>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</si>
  <si>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</si>
  <si>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</si>
  <si>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</si>
  <si>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</si>
  <si>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</si>
  <si>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</si>
  <si>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</si>
  <si>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</si>
  <si>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</si>
  <si>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</si>
  <si>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</si>
  <si>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</si>
  <si>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</si>
  <si>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</si>
  <si>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</si>
  <si>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</si>
  <si>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</si>
  <si>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</si>
  <si>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</si>
  <si>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</si>
  <si>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</si>
  <si>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</si>
  <si>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</si>
  <si>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</si>
  <si>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</si>
  <si>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</si>
  <si>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</si>
  <si>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</si>
  <si>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</si>
  <si>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</si>
  <si>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</si>
  <si>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</si>
  <si>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</si>
  <si>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</si>
  <si>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</si>
  <si>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</si>
  <si>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</si>
  <si>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</si>
  <si>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</si>
  <si>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</si>
  <si>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</si>
  <si>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</si>
  <si>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</si>
  <si>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</si>
  <si>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</si>
  <si>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</si>
  <si>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</si>
  <si>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</si>
  <si>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</si>
  <si>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</si>
  <si>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</si>
  <si>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</si>
  <si>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</si>
  <si>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</si>
  <si>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</si>
  <si>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</si>
  <si>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</si>
  <si>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</si>
  <si>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</si>
  <si>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</si>
  <si>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</si>
  <si>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</si>
  <si>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</si>
  <si>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</si>
  <si>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</si>
  <si>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</si>
  <si>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</si>
  <si>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</si>
  <si>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</si>
  <si>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</si>
  <si>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</si>
  <si>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</si>
  <si>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</si>
  <si>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</si>
  <si>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</si>
  <si>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</si>
  <si>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</si>
  <si>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</si>
  <si>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</si>
  <si>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</si>
  <si>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</si>
  <si>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</si>
  <si>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</si>
  <si>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</si>
  <si>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</si>
  <si>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</si>
  <si>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</si>
  <si>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</si>
  <si>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</si>
  <si>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</si>
  <si>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</si>
  <si>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</si>
  <si>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</si>
  <si>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</si>
  <si>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</si>
  <si>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</si>
  <si>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</si>
  <si>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</si>
  <si>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</si>
  <si>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</si>
  <si>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</si>
  <si>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</si>
  <si>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</si>
  <si>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</si>
  <si>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</si>
  <si>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</si>
  <si>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</si>
  <si>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</si>
  <si>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</si>
  <si>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</si>
  <si>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</si>
  <si>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</si>
  <si>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</si>
  <si>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</si>
  <si>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</si>
  <si>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</si>
  <si>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</si>
  <si>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</si>
  <si>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</si>
  <si>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</si>
  <si>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</si>
  <si>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</si>
  <si>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</si>
  <si>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</si>
  <si>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</si>
  <si>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</si>
  <si>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</si>
  <si>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</si>
  <si>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</si>
  <si>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</si>
  <si>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</si>
  <si>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</si>
  <si>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</si>
  <si>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</si>
  <si>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</si>
  <si>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</si>
  <si>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</si>
  <si>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</si>
  <si>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</si>
  <si>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</si>
  <si>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</si>
  <si>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</si>
  <si>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</si>
  <si>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</si>
  <si>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</si>
  <si>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</si>
  <si>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</si>
  <si>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</si>
  <si>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</si>
  <si>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</si>
  <si>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</si>
  <si>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</si>
  <si>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</si>
  <si>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</si>
  <si>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</si>
  <si>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</si>
  <si>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</si>
  <si>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</si>
  <si>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</si>
  <si>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</si>
  <si>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</si>
  <si>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</si>
  <si>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</si>
  <si>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</si>
  <si>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</si>
  <si>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</si>
  <si>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</si>
  <si>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</si>
  <si>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</si>
  <si>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</si>
  <si>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</si>
  <si>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</si>
  <si>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</si>
  <si>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</si>
  <si>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</si>
  <si>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</si>
  <si>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</si>
  <si>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</si>
  <si>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</si>
  <si>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</si>
  <si>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</si>
  <si>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</si>
  <si>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</si>
  <si>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</si>
  <si>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</si>
  <si>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</si>
  <si>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</si>
  <si>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</si>
  <si>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</si>
  <si>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</si>
  <si>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</si>
  <si>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</si>
  <si>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</si>
  <si>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</si>
  <si>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</si>
  <si>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</si>
  <si>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</si>
  <si>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</si>
  <si>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</si>
  <si>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</si>
  <si>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</si>
  <si>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</si>
  <si>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</si>
  <si>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</si>
  <si>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</si>
  <si>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</si>
  <si>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</si>
  <si>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</si>
  <si>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</si>
  <si>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</si>
  <si>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</si>
  <si>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</si>
  <si>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</si>
  <si>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</si>
  <si>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</si>
  <si>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</si>
  <si>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</si>
  <si>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</si>
  <si>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</si>
  <si>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</si>
  <si>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</si>
  <si>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</si>
  <si>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</si>
  <si>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</si>
  <si>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</si>
  <si>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</si>
  <si>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</si>
  <si>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</si>
  <si>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</si>
  <si>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</si>
  <si>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</si>
  <si>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</si>
  <si>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</si>
  <si>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</si>
  <si>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</si>
  <si>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</si>
  <si>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</si>
  <si>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</si>
  <si>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</si>
  <si>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</si>
  <si>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</si>
  <si>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</si>
  <si>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</si>
  <si>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</si>
  <si>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</si>
  <si>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</si>
  <si>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</si>
  <si>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</si>
  <si>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</si>
  <si>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</si>
  <si>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</si>
  <si>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</si>
  <si>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</si>
  <si>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</si>
  <si>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</si>
  <si>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</si>
  <si>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</si>
  <si>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</si>
  <si>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</si>
  <si>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</si>
  <si>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</si>
  <si>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</si>
  <si>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</si>
  <si>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</si>
  <si>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</si>
  <si>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</si>
  <si>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</si>
  <si>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</si>
  <si>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</si>
  <si>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</si>
  <si>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</si>
  <si>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</si>
  <si>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</si>
  <si>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</si>
  <si>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</si>
  <si>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</si>
  <si>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</si>
  <si>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</si>
  <si>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</si>
  <si>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</si>
  <si>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</si>
  <si>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</si>
  <si>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</si>
  <si>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</si>
  <si>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</si>
  <si>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</si>
  <si>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</si>
  <si>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</si>
  <si>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</si>
  <si>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</si>
  <si>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</si>
  <si>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</si>
  <si>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</si>
  <si>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</si>
  <si>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</si>
  <si>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</si>
  <si>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</si>
  <si>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</si>
  <si>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</si>
  <si>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</si>
  <si>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</si>
  <si>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</si>
  <si>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</si>
  <si>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</si>
  <si>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</si>
  <si>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</si>
  <si>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</si>
  <si>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</si>
  <si>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</si>
  <si>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</si>
  <si>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</si>
  <si>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</si>
  <si>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</si>
  <si>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</si>
  <si>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</si>
  <si>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</si>
  <si>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</si>
  <si>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</si>
  <si>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</si>
  <si>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</si>
  <si>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</si>
  <si>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</si>
  <si>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</si>
  <si>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</si>
  <si>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</si>
  <si>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</si>
  <si>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</si>
  <si>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</si>
  <si>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</si>
  <si>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</si>
  <si>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</si>
  <si>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</si>
  <si>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</si>
  <si>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</si>
  <si>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</si>
  <si>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</si>
  <si>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</si>
  <si>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</si>
  <si>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</si>
  <si>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</si>
  <si>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</si>
  <si>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</si>
  <si>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</si>
  <si>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</si>
  <si>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</si>
  <si>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</si>
  <si>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</si>
  <si>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</si>
  <si>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</si>
  <si>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</si>
  <si>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</si>
  <si>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</si>
  <si>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</si>
  <si>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</si>
  <si>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</si>
  <si>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</si>
  <si>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</si>
  <si>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</si>
  <si>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</si>
  <si>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</si>
  <si>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</si>
  <si>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</si>
  <si>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</si>
  <si>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</si>
  <si>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</si>
  <si>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</si>
  <si>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</si>
  <si>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</si>
  <si>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</si>
  <si>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</si>
  <si>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</si>
  <si>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</si>
  <si>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</si>
  <si>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</si>
  <si>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</si>
  <si>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</si>
  <si>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</si>
  <si>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</si>
  <si>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</si>
  <si>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</si>
  <si>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</si>
  <si>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</si>
  <si>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</si>
  <si>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</si>
  <si>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</si>
  <si>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</si>
  <si>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</si>
  <si>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</si>
  <si>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</si>
  <si>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</si>
  <si>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</si>
  <si>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</si>
  <si>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</si>
  <si>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</si>
  <si>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</si>
  <si>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</si>
  <si>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</si>
  <si>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</si>
  <si>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</si>
  <si>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</si>
  <si>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</si>
  <si>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</si>
  <si>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</si>
  <si>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</si>
  <si>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</si>
  <si>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</si>
  <si>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</si>
  <si>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</si>
  <si>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</si>
  <si>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</si>
  <si>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</si>
  <si>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</si>
  <si>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</si>
  <si>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</si>
  <si>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</si>
  <si>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</si>
  <si>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</si>
  <si>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</si>
  <si>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</si>
  <si>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</si>
  <si>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</si>
  <si>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</si>
  <si>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</si>
  <si>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</si>
  <si>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</si>
  <si>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</si>
  <si>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</si>
  <si>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</si>
  <si>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</si>
  <si>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</si>
  <si>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</si>
  <si>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</si>
  <si>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</si>
  <si>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</si>
  <si>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</si>
  <si>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</si>
  <si>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</si>
  <si>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</si>
  <si>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</si>
  <si>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</si>
  <si>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</si>
  <si>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</si>
  <si>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</si>
  <si>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</si>
  <si>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</si>
  <si>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</si>
  <si>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</si>
  <si>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</si>
  <si>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</si>
  <si>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</si>
  <si>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</si>
  <si>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</si>
  <si>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</si>
  <si>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</si>
  <si>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</si>
  <si>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</si>
  <si>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</si>
  <si>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</si>
  <si>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</si>
  <si>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</si>
  <si>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</si>
  <si>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</si>
  <si>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</si>
  <si>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</si>
  <si>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</si>
  <si>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</si>
  <si>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</si>
  <si>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</si>
  <si>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</si>
  <si>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</si>
  <si>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</si>
  <si>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</si>
  <si>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</si>
  <si>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</si>
  <si>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</si>
  <si>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</si>
  <si>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</si>
  <si>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</si>
  <si>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</si>
  <si>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</si>
  <si>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</si>
  <si>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</si>
  <si>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</si>
  <si>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</si>
  <si>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</si>
  <si>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</si>
  <si>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</si>
  <si>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</si>
  <si>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</si>
  <si>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</si>
  <si>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</si>
  <si>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</si>
  <si>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</si>
  <si>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</si>
  <si>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</si>
  <si>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</si>
  <si>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</si>
  <si>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</si>
  <si>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</si>
  <si>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</si>
  <si>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</si>
  <si>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</si>
  <si>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</si>
  <si>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</si>
  <si>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</si>
  <si>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</si>
  <si>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</si>
  <si>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</si>
  <si>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</si>
  <si>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</si>
  <si>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</si>
  <si>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</si>
  <si>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</si>
  <si>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</si>
  <si>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</si>
  <si>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</si>
  <si>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</si>
  <si>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</si>
  <si>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</si>
  <si>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</si>
  <si>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</si>
  <si>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</si>
  <si>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</si>
  <si>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</si>
  <si>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</si>
  <si>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</si>
  <si>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</si>
  <si>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</si>
  <si>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</si>
  <si>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</si>
  <si>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</si>
  <si>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</si>
  <si>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</si>
  <si>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</si>
  <si>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</si>
  <si>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</si>
  <si>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</si>
  <si>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</si>
  <si>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</si>
  <si>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</si>
  <si>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</si>
  <si>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</si>
  <si>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</si>
  <si>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</si>
  <si>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</si>
  <si>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</si>
  <si>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</si>
  <si>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</si>
  <si>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</si>
  <si>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</si>
  <si>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</si>
  <si>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</si>
  <si>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</si>
  <si>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</si>
  <si>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</si>
  <si>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</si>
  <si>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</si>
  <si>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</si>
  <si>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</si>
  <si>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</si>
  <si>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</si>
  <si>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</si>
  <si>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</si>
  <si>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</si>
  <si>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</si>
  <si>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</si>
  <si>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</si>
  <si>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</si>
  <si>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</si>
  <si>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</si>
  <si>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</si>
  <si>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</si>
  <si>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</si>
  <si>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</si>
  <si>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</si>
  <si>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</si>
  <si>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</si>
  <si>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</si>
  <si>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</si>
  <si>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</si>
  <si>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</si>
  <si>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</si>
  <si>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</si>
  <si>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</si>
  <si>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</si>
  <si>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</si>
  <si>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</si>
  <si>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</si>
  <si>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</si>
  <si>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</si>
  <si>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</si>
  <si>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</si>
  <si>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</si>
  <si>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</si>
  <si>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</si>
  <si>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</si>
  <si>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</si>
  <si>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</si>
  <si>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</si>
  <si>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</si>
  <si>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</si>
  <si>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</si>
  <si>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</si>
  <si>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</si>
  <si>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</si>
  <si>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</si>
  <si>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</si>
  <si>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</si>
  <si>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</si>
  <si>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</si>
  <si>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</si>
  <si>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</si>
  <si>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</si>
  <si>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</si>
  <si>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</si>
  <si>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</si>
  <si>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</si>
  <si>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</si>
  <si>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</si>
  <si>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</si>
  <si>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</si>
  <si>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</si>
  <si>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</si>
  <si>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</si>
  <si>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</si>
  <si>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</si>
  <si>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</si>
  <si>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</si>
  <si>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</si>
  <si>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</si>
  <si>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</si>
  <si>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</si>
  <si>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</si>
  <si>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</si>
  <si>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</si>
  <si>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</si>
  <si>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</si>
  <si>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</si>
  <si>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</si>
  <si>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</si>
  <si>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</si>
  <si>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</si>
  <si>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</si>
  <si>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</si>
  <si>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</si>
  <si>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</si>
  <si>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</si>
  <si>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</si>
  <si>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</si>
  <si>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</si>
  <si>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</si>
  <si>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</si>
  <si>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</si>
  <si>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</si>
  <si>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</si>
  <si>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</si>
  <si>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</si>
  <si>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</si>
  <si>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</si>
  <si>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</si>
  <si>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</si>
  <si>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</si>
  <si>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</si>
  <si>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</si>
  <si>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</si>
  <si>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</si>
  <si>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</si>
  <si>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</si>
  <si>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</si>
  <si>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</si>
  <si>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</si>
  <si>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</si>
  <si>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</si>
  <si>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</si>
  <si>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</si>
  <si>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</si>
  <si>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</si>
  <si>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</si>
  <si>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</si>
  <si>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</si>
  <si>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</si>
  <si>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</si>
  <si>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</si>
  <si>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</si>
  <si>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</si>
  <si>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</si>
  <si>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</si>
  <si>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</si>
  <si>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</si>
  <si>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</si>
  <si>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</si>
  <si>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</si>
  <si>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</si>
  <si>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</si>
  <si>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</si>
  <si>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</si>
  <si>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</si>
  <si>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</si>
  <si>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</si>
  <si>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</si>
  <si>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</si>
  <si>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</si>
  <si>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</si>
  <si>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</si>
  <si>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</si>
  <si>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</si>
  <si>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</si>
  <si>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</si>
  <si>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</si>
  <si>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</si>
  <si>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</si>
  <si>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</si>
  <si>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</si>
  <si>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</si>
  <si>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</si>
  <si>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</si>
  <si>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</si>
  <si>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</si>
  <si>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</si>
  <si>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</si>
  <si>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</si>
  <si>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</si>
  <si>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</si>
  <si>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</si>
  <si>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</si>
  <si>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</si>
  <si>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</si>
  <si>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</si>
  <si>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</si>
  <si>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</si>
  <si>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</si>
  <si>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</si>
  <si>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</si>
  <si>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</si>
  <si>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</si>
  <si>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</si>
  <si>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</si>
  <si>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</si>
  <si>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</si>
  <si>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</si>
  <si>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</si>
  <si>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</si>
  <si>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</si>
  <si>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</si>
  <si>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</si>
  <si>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</si>
  <si>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</si>
  <si>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</si>
  <si>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</si>
  <si>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</si>
  <si>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</si>
  <si>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</si>
  <si>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</si>
  <si>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</si>
  <si>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</si>
  <si>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</si>
  <si>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</si>
  <si>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</si>
  <si>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</si>
  <si>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</si>
  <si>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</si>
  <si>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</si>
  <si>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</si>
  <si>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</si>
  <si>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</si>
  <si>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</si>
  <si>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</si>
  <si>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</si>
  <si>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</si>
  <si>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</si>
  <si>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</si>
  <si>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</si>
  <si>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</si>
  <si>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</si>
  <si>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</si>
  <si>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</si>
  <si>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</si>
  <si>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</si>
  <si>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</si>
  <si>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</si>
  <si>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</si>
  <si>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</si>
  <si>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</si>
  <si>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</si>
  <si>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</si>
  <si>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</si>
  <si>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</si>
  <si>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</si>
  <si>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</si>
  <si>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</si>
  <si>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</si>
  <si>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</si>
  <si>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</si>
  <si>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</si>
  <si>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</si>
  <si>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</si>
  <si>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</si>
  <si>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</si>
  <si>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</si>
  <si>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</si>
  <si>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</si>
  <si>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</si>
  <si>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</si>
  <si>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</si>
  <si>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</si>
  <si>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</si>
  <si>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</si>
  <si>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</si>
  <si>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</si>
  <si>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</si>
  <si>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</si>
  <si>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</si>
  <si>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</si>
  <si>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</si>
  <si>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</si>
  <si>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</si>
  <si>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</si>
  <si>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</si>
  <si>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</si>
  <si>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</si>
  <si>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</si>
  <si>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</si>
  <si>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</si>
  <si>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</si>
  <si>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</si>
  <si>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</si>
  <si>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</si>
  <si>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</si>
  <si>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</si>
  <si>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</si>
  <si>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</si>
  <si>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</si>
  <si>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</si>
  <si>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</si>
  <si>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</si>
  <si>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</si>
  <si>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</si>
  <si>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</si>
  <si>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</si>
  <si>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</si>
  <si>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</si>
  <si>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</si>
  <si>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</si>
  <si>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</si>
  <si>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</si>
  <si>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</si>
  <si>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</si>
  <si>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</si>
  <si>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</si>
  <si>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</si>
  <si>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</si>
  <si>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</si>
  <si>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</si>
  <si>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</si>
  <si>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</si>
  <si>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</si>
  <si>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</si>
  <si>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</si>
  <si>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</si>
  <si>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</si>
  <si>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</si>
  <si>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</si>
  <si>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</si>
  <si>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</si>
  <si>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</si>
  <si>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</si>
  <si>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</si>
  <si>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</si>
  <si>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</si>
  <si>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</si>
  <si>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</si>
  <si>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</si>
  <si>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</si>
  <si>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</si>
  <si>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</si>
  <si>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</si>
  <si>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</si>
  <si>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</si>
  <si>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</si>
  <si>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</si>
  <si>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</si>
  <si>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</si>
  <si>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</si>
  <si>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</si>
  <si>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</si>
  <si>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</si>
  <si>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</si>
  <si>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</si>
  <si>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</si>
  <si>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</si>
  <si>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</si>
  <si>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</si>
  <si>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</si>
  <si>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</si>
  <si>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</si>
  <si>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</si>
  <si>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</si>
  <si>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</si>
  <si>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</si>
  <si>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</si>
  <si>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</si>
  <si>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</si>
  <si>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</si>
  <si>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</si>
  <si>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</si>
  <si>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</si>
  <si>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</si>
  <si>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</si>
  <si>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</si>
  <si>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</si>
  <si>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</si>
  <si>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</si>
  <si>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</si>
  <si>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</si>
  <si>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</si>
  <si>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</si>
  <si>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</si>
  <si>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</si>
  <si>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</si>
  <si>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</si>
  <si>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</si>
  <si>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</si>
  <si>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</si>
  <si>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</si>
  <si>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</si>
  <si>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</si>
  <si>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</si>
  <si>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</si>
  <si>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</si>
  <si>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</si>
  <si>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</si>
  <si>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</si>
  <si>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</si>
  <si>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</si>
  <si>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</si>
  <si>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</si>
  <si>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</si>
  <si>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</si>
  <si>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</si>
  <si>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</si>
  <si>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</si>
  <si>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</si>
  <si>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</si>
  <si>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</si>
  <si>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</si>
  <si>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</si>
  <si>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</si>
  <si>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</si>
  <si>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</si>
  <si>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</si>
  <si>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</si>
  <si>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</si>
  <si>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</si>
  <si>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</si>
  <si>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</si>
  <si>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</si>
  <si>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</si>
  <si>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</si>
  <si>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</si>
  <si>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</si>
  <si>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</si>
  <si>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</si>
  <si>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</si>
  <si>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</si>
  <si>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</si>
  <si>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</si>
  <si>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</si>
  <si>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</si>
  <si>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</si>
  <si>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</si>
  <si>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</si>
  <si>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</si>
  <si>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</si>
  <si>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</si>
  <si>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</si>
  <si>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</si>
  <si>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</si>
  <si>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</si>
  <si>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</si>
  <si>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</si>
  <si>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</si>
  <si>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</si>
  <si>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</si>
  <si>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</si>
  <si>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</si>
  <si>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</si>
  <si>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</si>
  <si>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</si>
  <si>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</si>
  <si>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</si>
  <si>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</si>
  <si>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</si>
  <si>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</si>
  <si>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</si>
  <si>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</si>
  <si>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</si>
  <si>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</si>
  <si>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</si>
  <si>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</si>
  <si>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</si>
  <si>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</si>
  <si>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</si>
  <si>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</si>
  <si>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</si>
  <si>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</si>
  <si>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</si>
  <si>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</si>
  <si>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</si>
  <si>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</si>
  <si>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</si>
  <si>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</si>
  <si>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</si>
  <si>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</si>
  <si>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</si>
  <si>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</si>
  <si>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</si>
  <si>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</si>
  <si>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</si>
  <si>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</si>
  <si>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</si>
  <si>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</si>
  <si>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</si>
  <si>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</si>
  <si>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</si>
  <si>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</si>
  <si>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</si>
  <si>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</si>
  <si>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</si>
  <si>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</si>
  <si>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</si>
  <si>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</si>
  <si>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</si>
  <si>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</si>
  <si>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</si>
  <si>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</si>
  <si>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</si>
  <si>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</si>
  <si>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</si>
  <si>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</si>
  <si>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</si>
  <si>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</si>
  <si>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</si>
  <si>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</si>
  <si>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</si>
  <si>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</si>
  <si>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</si>
  <si>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</si>
  <si>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</si>
  <si>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</si>
  <si>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</si>
  <si>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</si>
  <si>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</si>
  <si>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</si>
  <si>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</si>
  <si>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</si>
  <si>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</si>
  <si>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</si>
  <si>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</si>
  <si>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</si>
  <si>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</si>
  <si>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</si>
  <si>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</si>
  <si>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</si>
  <si>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</si>
  <si>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</si>
  <si>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</si>
  <si>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</si>
  <si>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</si>
  <si>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</si>
  <si>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</si>
  <si>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</si>
  <si>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</si>
  <si>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</si>
  <si>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</si>
  <si>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</si>
  <si>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</si>
  <si>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</si>
  <si>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</si>
  <si>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</si>
  <si>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</si>
  <si>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</si>
  <si>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</si>
  <si>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</si>
  <si>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</si>
  <si>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</si>
  <si>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</si>
  <si>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</si>
  <si>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</si>
  <si>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</si>
  <si>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</si>
  <si>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</si>
  <si>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</si>
  <si>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</si>
  <si>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</si>
  <si>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</si>
  <si>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</si>
  <si>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</si>
  <si>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</si>
  <si>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</si>
  <si>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</si>
  <si>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</si>
  <si>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</si>
  <si>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</si>
  <si>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</si>
  <si>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</si>
  <si>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</si>
  <si>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</si>
  <si>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</si>
  <si>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</si>
  <si>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</si>
  <si>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</si>
  <si>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</si>
  <si>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</si>
  <si>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</si>
  <si>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</si>
  <si>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</si>
  <si>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</si>
  <si>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</si>
  <si>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</si>
  <si>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</si>
  <si>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</si>
  <si>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</si>
  <si>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</si>
  <si>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</si>
  <si>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</si>
  <si>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</si>
  <si>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</si>
  <si>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</si>
  <si>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</si>
  <si>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</si>
  <si>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</si>
  <si>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</si>
  <si>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</si>
  <si>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</si>
  <si>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</si>
  <si>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</si>
  <si>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</si>
  <si>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</si>
  <si>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</si>
  <si>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</si>
  <si>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</si>
  <si>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</si>
  <si>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</si>
  <si>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</si>
  <si>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</si>
  <si>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</si>
  <si>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</si>
  <si>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</si>
  <si>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</si>
  <si>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</si>
  <si>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</si>
  <si>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</si>
  <si>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</si>
  <si>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</si>
  <si>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</si>
  <si>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</si>
  <si>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</si>
  <si>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</si>
  <si>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</si>
  <si>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</si>
  <si>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</si>
  <si>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</si>
  <si>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</si>
  <si>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</si>
  <si>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</si>
  <si>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</si>
  <si>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</si>
  <si>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</si>
  <si>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</si>
  <si>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</si>
  <si>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</si>
  <si>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</si>
  <si>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</si>
  <si>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</si>
  <si>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</si>
  <si>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</si>
  <si>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</si>
  <si>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</si>
  <si>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</si>
  <si>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</si>
  <si>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</si>
  <si>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</si>
  <si>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</si>
  <si>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</si>
  <si>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</si>
  <si>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</si>
  <si>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</si>
  <si>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</si>
  <si>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</si>
  <si>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</si>
  <si>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</si>
  <si>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</si>
  <si>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</si>
  <si>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</si>
  <si>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</si>
  <si>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</si>
  <si>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</si>
  <si>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</si>
  <si>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</si>
  <si>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</si>
  <si>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</si>
  <si>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</si>
  <si>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</si>
  <si>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</si>
  <si>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</si>
  <si>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</si>
  <si>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</si>
  <si>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</si>
  <si>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</si>
  <si>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</si>
  <si>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</si>
  <si>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</si>
  <si>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</si>
  <si>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</si>
  <si>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</si>
  <si>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</si>
  <si>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</si>
  <si>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</si>
  <si>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</si>
  <si>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</si>
  <si>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</si>
  <si>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</si>
  <si>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</si>
  <si>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</si>
  <si>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</si>
  <si>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</si>
  <si>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</si>
  <si>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</si>
  <si>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</si>
  <si>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</si>
  <si>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</si>
  <si>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</si>
  <si>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</si>
  <si>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</si>
  <si>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</si>
  <si>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</si>
  <si>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</si>
  <si>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</si>
  <si>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</si>
  <si>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</si>
  <si>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</si>
  <si>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</si>
  <si>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</si>
  <si>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</si>
  <si>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</si>
  <si>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</si>
  <si>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</si>
  <si>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</si>
  <si>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</si>
  <si>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</si>
  <si>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</si>
  <si>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</si>
  <si>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</si>
  <si>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</si>
  <si>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</si>
  <si>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</si>
  <si>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</si>
  <si>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</si>
  <si>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</si>
  <si>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</si>
  <si>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</si>
  <si>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</si>
  <si>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</si>
  <si>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</si>
  <si>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</si>
  <si>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</si>
  <si>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</si>
  <si>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</si>
  <si>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</si>
  <si>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</si>
  <si>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</si>
  <si>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</si>
  <si>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</si>
  <si>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</si>
  <si>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</si>
  <si>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</si>
  <si>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</si>
  <si>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</si>
  <si>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</si>
  <si>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</si>
  <si>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</si>
  <si>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</si>
  <si>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</si>
  <si>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</si>
  <si>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</si>
  <si>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</si>
  <si>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</si>
  <si>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</si>
  <si>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</si>
  <si>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</si>
  <si>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</si>
  <si>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</si>
  <si>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</si>
  <si>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</si>
  <si>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</si>
  <si>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</si>
  <si>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</si>
  <si>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</si>
  <si>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</si>
  <si>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</si>
  <si>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</si>
  <si>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</si>
  <si>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</si>
  <si>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</si>
  <si>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</si>
  <si>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</si>
  <si>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</si>
  <si>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</si>
  <si>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</si>
  <si>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</si>
  <si>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</si>
  <si>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</si>
  <si>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</si>
  <si>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</si>
  <si>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</si>
  <si>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</si>
  <si>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</si>
  <si>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</si>
  <si>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</si>
  <si>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</si>
  <si>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</si>
  <si>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</si>
  <si>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</si>
  <si>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</si>
  <si>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</si>
  <si>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</si>
  <si>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</si>
  <si>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</si>
  <si>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</si>
  <si>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</si>
  <si>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</si>
  <si>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</si>
  <si>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</si>
  <si>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</si>
  <si>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</si>
  <si>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</si>
  <si>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</si>
  <si>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</si>
  <si>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</si>
  <si>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</si>
  <si>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</si>
  <si>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</si>
  <si>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</si>
  <si>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</si>
  <si>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</si>
  <si>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</si>
  <si>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</si>
  <si>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</si>
  <si>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</si>
  <si>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</si>
  <si>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</si>
  <si>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</si>
  <si>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</si>
  <si>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</si>
  <si>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</si>
  <si>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</si>
  <si>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</si>
  <si>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</si>
  <si>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</si>
  <si>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</si>
  <si>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</si>
  <si>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</si>
  <si>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</si>
  <si>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</si>
  <si>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</si>
  <si>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</si>
  <si>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</si>
  <si>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</si>
  <si>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</si>
  <si>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</si>
  <si>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</si>
  <si>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</si>
  <si>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</si>
  <si>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</si>
  <si>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</si>
  <si>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</si>
  <si>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</si>
  <si>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</si>
  <si>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</si>
  <si>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</si>
  <si>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</si>
  <si>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</si>
  <si>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</si>
  <si>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</si>
  <si>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</si>
  <si>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</si>
  <si>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</si>
  <si>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</si>
  <si>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</si>
  <si>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</si>
  <si>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</si>
  <si>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</si>
  <si>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</si>
  <si>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</si>
  <si>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</si>
  <si>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</si>
  <si>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</si>
  <si>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</si>
  <si>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</si>
  <si>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</si>
  <si>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</si>
  <si>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</si>
  <si>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</si>
  <si>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</si>
  <si>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</si>
  <si>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</si>
  <si>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</si>
  <si>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</si>
  <si>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</si>
  <si>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</si>
  <si>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</si>
  <si>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</si>
  <si>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</si>
  <si>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</si>
  <si>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</si>
  <si>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</si>
  <si>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</si>
  <si>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</si>
  <si>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</si>
  <si>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</si>
  <si>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</si>
  <si>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</si>
  <si>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</si>
  <si>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</si>
  <si>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</si>
  <si>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</si>
  <si>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</si>
  <si>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</si>
  <si>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</si>
  <si>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</si>
  <si>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</si>
  <si>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</si>
  <si>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</si>
  <si>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</si>
  <si>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</si>
  <si>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</si>
  <si>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</si>
  <si>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</si>
  <si>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</si>
  <si>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</si>
  <si>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</si>
  <si>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</si>
  <si>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</si>
  <si>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</si>
  <si>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</si>
  <si>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</si>
  <si>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</si>
  <si>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</si>
  <si>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</si>
  <si>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</si>
  <si>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</si>
  <si>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</si>
  <si>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</si>
  <si>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</si>
  <si>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</si>
  <si>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</si>
  <si>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</si>
  <si>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</si>
  <si>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</si>
  <si>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</si>
  <si>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</si>
  <si>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</si>
  <si>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</si>
  <si>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</si>
  <si>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</si>
  <si>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</si>
  <si>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</si>
  <si>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</si>
  <si>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</si>
  <si>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</si>
  <si>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</si>
  <si>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</si>
  <si>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</si>
  <si>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</si>
  <si>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</si>
  <si>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</si>
  <si>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</si>
  <si>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</si>
  <si>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</si>
  <si>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</si>
  <si>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</si>
  <si>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</si>
  <si>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</si>
  <si>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</si>
  <si>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</si>
  <si>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</si>
  <si>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</si>
  <si>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</si>
  <si>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</si>
  <si>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</si>
  <si>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</si>
  <si>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</si>
  <si>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</si>
  <si>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</si>
  <si>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</si>
  <si>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</si>
  <si>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</si>
  <si>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</si>
  <si>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</si>
  <si>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</si>
  <si>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</si>
  <si>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</si>
  <si>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</si>
  <si>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</si>
  <si>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</si>
  <si>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</si>
  <si>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</si>
  <si>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</si>
  <si>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</si>
  <si>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</si>
  <si>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</si>
  <si>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</si>
  <si>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</si>
  <si>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</si>
  <si>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</si>
  <si>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</si>
  <si>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</si>
  <si>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</si>
  <si>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</si>
  <si>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</si>
  <si>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</si>
  <si>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</si>
  <si>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</si>
  <si>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</si>
  <si>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</si>
  <si>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</si>
  <si>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</si>
  <si>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</si>
  <si>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</si>
  <si>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</si>
  <si>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</si>
  <si>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</si>
  <si>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</si>
  <si>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</si>
  <si>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</si>
  <si>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</si>
  <si>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</si>
  <si>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</si>
  <si>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</si>
  <si>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</si>
  <si>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</si>
  <si>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</si>
  <si>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</si>
  <si>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</si>
  <si>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</si>
  <si>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</si>
  <si>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</si>
  <si>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</si>
  <si>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</si>
  <si>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</si>
  <si>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</si>
  <si>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</si>
  <si>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</si>
  <si>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</si>
  <si>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</si>
  <si>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</si>
  <si>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</si>
  <si>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</si>
  <si>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</si>
  <si>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</si>
  <si>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</si>
  <si>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</si>
  <si>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</si>
  <si>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</si>
  <si>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</si>
  <si>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</si>
  <si>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</si>
  <si>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</si>
  <si>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</si>
  <si>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</si>
  <si>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</si>
  <si>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</si>
  <si>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</si>
  <si>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</si>
  <si>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</si>
  <si>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</si>
  <si>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</si>
  <si>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</si>
  <si>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</si>
  <si>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</si>
  <si>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</si>
  <si>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</si>
  <si>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</si>
  <si>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</si>
  <si>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</si>
  <si>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</si>
  <si>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</si>
  <si>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</si>
  <si>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</si>
  <si>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</si>
  <si>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</si>
  <si>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</si>
  <si>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</si>
  <si>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</si>
  <si>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</si>
  <si>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</si>
  <si>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</si>
  <si>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</si>
  <si>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</si>
  <si>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</si>
  <si>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</si>
  <si>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</si>
  <si>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</si>
  <si>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</si>
  <si>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</si>
  <si>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</si>
  <si>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</si>
  <si>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</si>
  <si>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</si>
  <si>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</si>
  <si>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</si>
  <si>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</si>
  <si>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</si>
  <si>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</si>
  <si>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</si>
  <si>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</si>
  <si>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</si>
  <si>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</si>
  <si>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</si>
  <si>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</si>
  <si>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</si>
  <si>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</si>
  <si>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</si>
  <si>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</si>
  <si>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</si>
  <si>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</si>
  <si>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</si>
  <si>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</si>
  <si>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</si>
  <si>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</si>
  <si>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</si>
  <si>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</si>
  <si>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</si>
  <si>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</si>
  <si>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</si>
  <si>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</si>
  <si>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</si>
  <si>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</si>
  <si>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</si>
  <si>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</si>
  <si>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</si>
  <si>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</si>
  <si>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</si>
  <si>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</si>
  <si>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</si>
  <si>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</si>
  <si>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</si>
  <si>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</si>
  <si>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</si>
  <si>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</si>
  <si>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</si>
  <si>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</si>
  <si>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</si>
  <si>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</si>
  <si>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</si>
  <si>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</si>
  <si>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</si>
  <si>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</si>
  <si>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</si>
  <si>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</si>
  <si>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</si>
  <si>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</si>
  <si>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</si>
  <si>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</si>
  <si>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</si>
  <si>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</si>
  <si>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</si>
  <si>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</si>
  <si>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</si>
  <si>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</si>
  <si>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</si>
  <si>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</si>
  <si>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</si>
  <si>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</si>
  <si>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</si>
  <si>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</si>
  <si>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</si>
  <si>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</si>
  <si>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</si>
  <si>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</si>
  <si>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</si>
  <si>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</si>
  <si>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</si>
  <si>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</si>
  <si>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</si>
  <si>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</si>
  <si>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</si>
  <si>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</si>
  <si>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</si>
  <si>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</si>
  <si>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</si>
  <si>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</si>
  <si>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</si>
  <si>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</si>
  <si>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</si>
  <si>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</si>
  <si>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</si>
  <si>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</si>
  <si>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</si>
  <si>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</si>
  <si>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</si>
  <si>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</si>
  <si>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</si>
  <si>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</si>
  <si>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</si>
  <si>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</si>
  <si>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</si>
  <si>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</si>
  <si>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</si>
  <si>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</si>
  <si>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</si>
  <si>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</si>
  <si>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</si>
  <si>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</si>
  <si>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</si>
  <si>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</si>
  <si>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</si>
  <si>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</si>
  <si>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</si>
  <si>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</si>
  <si>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</si>
  <si>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</si>
  <si>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</si>
  <si>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</si>
  <si>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</si>
  <si>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</si>
  <si>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</si>
  <si>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</si>
  <si>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</si>
  <si>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</si>
  <si>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</si>
  <si>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</si>
  <si>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</si>
  <si>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</si>
  <si>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</si>
  <si>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</si>
  <si>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</si>
  <si>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</si>
  <si>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</si>
  <si>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</si>
  <si>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</si>
  <si>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</si>
  <si>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</si>
  <si>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</si>
  <si>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</si>
  <si>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</si>
  <si>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</si>
  <si>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</si>
  <si>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</si>
  <si>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</si>
  <si>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</si>
  <si>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</si>
  <si>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</si>
  <si>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</si>
  <si>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</si>
  <si>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</si>
  <si>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</si>
  <si>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</si>
  <si>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</si>
  <si>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</si>
  <si>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</si>
  <si>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</si>
  <si>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</si>
  <si>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</si>
  <si>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</si>
  <si>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</si>
  <si>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</si>
  <si>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</si>
  <si>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</si>
  <si>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</si>
  <si>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</si>
  <si>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</si>
  <si>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</si>
  <si>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</si>
  <si>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</si>
  <si>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</si>
  <si>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</si>
  <si>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</si>
  <si>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</si>
  <si>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</si>
  <si>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</si>
  <si>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</si>
  <si>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</si>
  <si>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</si>
  <si>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</si>
  <si>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</si>
  <si>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</si>
  <si>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</si>
  <si>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</si>
  <si>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</si>
  <si>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</si>
  <si>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</si>
  <si>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</si>
  <si>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</si>
  <si>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</si>
  <si>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</si>
  <si>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</si>
  <si>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</si>
  <si>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</si>
  <si>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</si>
  <si>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</si>
  <si>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</si>
  <si>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</si>
  <si>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</si>
  <si>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</si>
  <si>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</si>
  <si>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</si>
  <si>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</si>
  <si>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</si>
  <si>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</si>
  <si>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</si>
  <si>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</si>
  <si>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</si>
  <si>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</si>
  <si>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</si>
  <si>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</si>
  <si>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</si>
  <si>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</si>
  <si>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</si>
  <si>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</si>
  <si>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</si>
  <si>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</si>
  <si>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</si>
  <si>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</si>
  <si>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</si>
  <si>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</si>
  <si>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</si>
  <si>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</si>
  <si>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</si>
  <si>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</si>
  <si>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</si>
  <si>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</si>
  <si>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</si>
  <si>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</si>
  <si>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</si>
  <si>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</si>
  <si>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</si>
  <si>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</si>
  <si>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</si>
  <si>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</si>
  <si>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</si>
  <si>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</si>
  <si>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</si>
  <si>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</si>
  <si>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</si>
  <si>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</si>
  <si>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</si>
  <si>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</si>
  <si>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</si>
  <si>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</si>
  <si>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</si>
  <si>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</si>
  <si>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</si>
  <si>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</si>
  <si>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</si>
  <si>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</si>
  <si>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</si>
  <si>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</si>
  <si>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</si>
  <si>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</si>
  <si>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</si>
  <si>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</si>
  <si>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</si>
  <si>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</si>
  <si>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</si>
  <si>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</si>
  <si>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</si>
  <si>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</si>
  <si>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</si>
  <si>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</si>
  <si>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</si>
  <si>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</si>
  <si>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</si>
  <si>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</si>
  <si>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</si>
  <si>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</si>
  <si>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</si>
  <si>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</si>
  <si>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</si>
  <si>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</si>
  <si>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</si>
  <si>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</si>
  <si>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</si>
  <si>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</si>
  <si>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</si>
  <si>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</si>
  <si>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</si>
  <si>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</si>
  <si>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</si>
  <si>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</si>
  <si>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</si>
  <si>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</si>
  <si>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</si>
  <si>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</si>
  <si>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</si>
  <si>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</si>
  <si>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</si>
  <si>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</si>
  <si>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</si>
  <si>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</si>
  <si>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</si>
  <si>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</si>
  <si>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</si>
  <si>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</si>
  <si>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</si>
  <si>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</si>
  <si>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</si>
  <si>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</si>
  <si>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</si>
  <si>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</si>
  <si>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</si>
  <si>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</si>
  <si>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</si>
  <si>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</si>
  <si>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</si>
  <si>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</si>
  <si>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</si>
  <si>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</si>
  <si>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</si>
  <si>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</si>
  <si>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</si>
  <si>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</si>
  <si>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</si>
  <si>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</si>
  <si>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</si>
  <si>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</si>
  <si>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</si>
  <si>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</si>
  <si>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</si>
  <si>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</si>
  <si>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</si>
  <si>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</si>
  <si>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</si>
  <si>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</si>
  <si>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</si>
  <si>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</si>
  <si>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</si>
  <si>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</si>
  <si>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</si>
  <si>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</si>
  <si>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</si>
  <si>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</si>
  <si>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</si>
  <si>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</si>
  <si>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</si>
  <si>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</si>
  <si>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</si>
  <si>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</si>
  <si>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</si>
  <si>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</si>
  <si>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</si>
  <si>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</si>
  <si>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</si>
  <si>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</si>
  <si>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</si>
  <si>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</si>
  <si>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</si>
  <si>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</si>
  <si>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</si>
  <si>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</si>
  <si>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</si>
  <si>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</si>
  <si>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</si>
  <si>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</si>
  <si>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</si>
  <si>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</si>
  <si>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</si>
  <si>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</si>
  <si>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</si>
  <si>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</si>
  <si>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</si>
  <si>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</si>
  <si>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</si>
  <si>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</si>
  <si>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</si>
  <si>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</si>
  <si>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</si>
  <si>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</si>
  <si>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</si>
  <si>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</si>
  <si>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</si>
  <si>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</si>
  <si>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</si>
  <si>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</si>
  <si>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</si>
  <si>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</si>
  <si>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</si>
  <si>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</si>
  <si>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</si>
  <si>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</si>
  <si>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</si>
  <si>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</si>
  <si>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</si>
  <si>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</si>
  <si>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</si>
  <si>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</si>
  <si>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</si>
  <si>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</si>
  <si>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</si>
  <si>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</si>
  <si>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</si>
  <si>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</si>
  <si>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</si>
  <si>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</si>
  <si>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</si>
  <si>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</si>
  <si>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</si>
  <si>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</si>
  <si>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</si>
  <si>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</si>
  <si>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</si>
  <si>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</si>
  <si>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</si>
  <si>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</si>
  <si>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</si>
  <si>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</si>
  <si>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</si>
  <si>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</si>
  <si>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</si>
  <si>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</si>
  <si>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</si>
  <si>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</si>
  <si>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</si>
  <si>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</si>
  <si>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</si>
  <si>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</si>
  <si>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</si>
  <si>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</si>
  <si>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</si>
  <si>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</si>
  <si>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</si>
  <si>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</si>
  <si>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</si>
  <si>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</si>
  <si>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</si>
  <si>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</si>
  <si>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</si>
  <si>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</si>
  <si>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</si>
  <si>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</si>
  <si>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</si>
  <si>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</si>
  <si>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</si>
  <si>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</si>
  <si>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</si>
  <si>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</si>
  <si>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</si>
  <si>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</si>
  <si>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</si>
  <si>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</si>
  <si>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</si>
  <si>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</si>
  <si>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</si>
  <si>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</si>
  <si>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</si>
  <si>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</si>
  <si>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</si>
  <si>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</si>
  <si>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</si>
  <si>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</si>
  <si>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</si>
  <si>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</si>
  <si>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</si>
  <si>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</si>
  <si>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</si>
  <si>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</si>
  <si>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</si>
  <si>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</si>
  <si>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</si>
  <si>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</si>
  <si>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</si>
  <si>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</si>
  <si>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</si>
  <si>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</si>
  <si>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</si>
  <si>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</si>
  <si>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</si>
  <si>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</si>
  <si>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</si>
  <si>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</si>
  <si>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</si>
  <si>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</si>
  <si>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</si>
  <si>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</si>
  <si>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</si>
  <si>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</si>
  <si>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</si>
  <si>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</si>
  <si>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</si>
  <si>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</si>
  <si>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</si>
  <si>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</si>
  <si>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</si>
  <si>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</si>
  <si>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</si>
  <si>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</si>
  <si>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</si>
  <si>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</si>
  <si>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</si>
  <si>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</si>
  <si>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</si>
  <si>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</si>
  <si>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</si>
  <si>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</si>
  <si>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</si>
  <si>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</si>
  <si>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</si>
  <si>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</si>
  <si>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</si>
  <si>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</si>
  <si>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</si>
  <si>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</si>
  <si>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</si>
  <si>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</si>
  <si>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</si>
  <si>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</si>
  <si>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</si>
  <si>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</si>
  <si>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</si>
  <si>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</si>
  <si>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</si>
  <si>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</si>
  <si>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</si>
  <si>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</si>
  <si>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</si>
  <si>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</si>
  <si>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</si>
  <si>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</si>
  <si>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</si>
  <si>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</si>
  <si>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</si>
  <si>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</si>
  <si>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</si>
  <si>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</si>
  <si>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</si>
  <si>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</si>
  <si>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</si>
  <si>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</si>
  <si>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</si>
  <si>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</si>
  <si>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</si>
  <si>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</si>
  <si>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</si>
  <si>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</si>
  <si>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</si>
  <si>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</si>
  <si>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</si>
  <si>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</si>
  <si>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</si>
  <si>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</si>
  <si>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</si>
  <si>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</si>
  <si>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</si>
  <si>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</si>
  <si>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</si>
  <si>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</si>
  <si>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</si>
  <si>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</si>
  <si>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</si>
  <si>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</si>
  <si>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</si>
  <si>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</si>
  <si>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</si>
  <si>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</si>
  <si>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</si>
  <si>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</si>
  <si>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</si>
  <si>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</si>
  <si>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</si>
  <si>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</si>
  <si>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</si>
  <si>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</si>
  <si>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</si>
  <si>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</si>
  <si>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</si>
  <si>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</si>
  <si>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</si>
  <si>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</si>
  <si>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</si>
  <si>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</si>
  <si>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</si>
  <si>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</si>
  <si>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</si>
  <si>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</si>
  <si>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</si>
  <si>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</si>
  <si>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</si>
  <si>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</si>
  <si>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</si>
  <si>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</si>
  <si>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</si>
  <si>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</si>
  <si>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</si>
  <si>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</si>
  <si>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</si>
  <si>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</si>
  <si>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</si>
  <si>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</si>
  <si>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</si>
  <si>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</si>
  <si>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</si>
  <si>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</si>
  <si>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</si>
  <si>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</si>
  <si>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</si>
  <si>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</si>
  <si>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</si>
  <si>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</si>
  <si>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</si>
  <si>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</si>
  <si>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</si>
  <si>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</si>
  <si>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</si>
  <si>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</si>
  <si>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</si>
  <si>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</si>
  <si>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</si>
  <si>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</si>
  <si>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</si>
  <si>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</si>
  <si>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</si>
  <si>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</si>
  <si>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</si>
  <si>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</si>
  <si>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</si>
  <si>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</si>
  <si>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</si>
  <si>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</si>
  <si>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</si>
  <si>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</si>
  <si>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</si>
  <si>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</si>
  <si>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</si>
  <si>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</si>
  <si>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</si>
  <si>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</si>
  <si>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</si>
  <si>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</si>
  <si>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</si>
  <si>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</si>
  <si>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</si>
  <si>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</si>
  <si>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</si>
  <si>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</si>
  <si>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</si>
  <si>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</si>
  <si>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</si>
  <si>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</si>
  <si>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</si>
  <si>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</si>
  <si>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</si>
  <si>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</si>
  <si>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</si>
  <si>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</si>
  <si>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</si>
  <si>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</si>
  <si>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</si>
  <si>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</si>
  <si>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</si>
  <si>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</si>
  <si>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</si>
  <si>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</si>
  <si>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</si>
  <si>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</si>
  <si>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</si>
  <si>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</si>
  <si>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</si>
  <si>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</si>
  <si>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</si>
  <si>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</si>
  <si>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</si>
  <si>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</si>
  <si>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</si>
  <si>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</si>
  <si>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</si>
  <si>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</si>
  <si>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</si>
  <si>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</si>
  <si>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</si>
  <si>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</si>
  <si>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</si>
  <si>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</si>
  <si>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</si>
  <si>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</si>
  <si>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</si>
  <si>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</si>
  <si>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</si>
  <si>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</si>
  <si>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</si>
  <si>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</si>
  <si>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</si>
  <si>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</si>
  <si>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</si>
  <si>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</si>
  <si>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</si>
  <si>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</si>
  <si>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</si>
  <si>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</si>
  <si>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</si>
  <si>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</si>
  <si>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</si>
  <si>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</si>
  <si>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</si>
  <si>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</si>
  <si>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</si>
  <si>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</si>
  <si>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</si>
  <si>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</si>
  <si>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</si>
  <si>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</si>
  <si>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</si>
  <si>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</si>
  <si>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</si>
  <si>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</si>
  <si>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</si>
  <si>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</si>
  <si>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</si>
  <si>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</si>
  <si>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</si>
  <si>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</si>
  <si>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</si>
  <si>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</si>
  <si>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</si>
  <si>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</si>
  <si>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</si>
  <si>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</si>
  <si>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</si>
  <si>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</si>
  <si>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</si>
  <si>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</si>
  <si>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</si>
  <si>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</si>
  <si>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</si>
  <si>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</si>
  <si>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</si>
  <si>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</si>
  <si>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</si>
  <si>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</si>
  <si>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</si>
  <si>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</si>
  <si>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</si>
  <si>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</si>
  <si>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</si>
  <si>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</si>
  <si>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</si>
  <si>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</si>
  <si>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</si>
  <si>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</si>
  <si>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</si>
  <si>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</si>
  <si>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</si>
  <si>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</si>
  <si>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</si>
  <si>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</si>
  <si>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</si>
  <si>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</si>
  <si>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</si>
  <si>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</si>
  <si>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</si>
  <si>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</si>
  <si>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</si>
  <si>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</si>
  <si>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</si>
  <si>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</si>
  <si>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</si>
  <si>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</si>
  <si>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</si>
  <si>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</si>
  <si>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</si>
  <si>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</si>
  <si>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</si>
  <si>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</si>
  <si>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</si>
  <si>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</si>
  <si>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</si>
  <si>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</si>
  <si>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</si>
  <si>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</si>
  <si>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</si>
  <si>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</si>
  <si>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</si>
  <si>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</si>
  <si>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</si>
  <si>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</si>
  <si>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</si>
  <si>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</si>
  <si>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</si>
  <si>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</si>
  <si>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</si>
  <si>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</si>
  <si>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</si>
  <si>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</si>
  <si>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</si>
  <si>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</si>
  <si>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</si>
  <si>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</si>
  <si>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</si>
  <si>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</si>
  <si>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</si>
  <si>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</si>
  <si>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</si>
  <si>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</si>
  <si>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</si>
  <si>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</si>
  <si>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</si>
  <si>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</si>
  <si>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</si>
  <si>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</si>
  <si>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</si>
  <si>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</si>
  <si>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</si>
  <si>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</si>
  <si>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</si>
  <si>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</si>
  <si>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</si>
  <si>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</si>
  <si>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</si>
  <si>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</si>
  <si>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</si>
  <si>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</si>
  <si>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</si>
  <si>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</si>
  <si>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</si>
  <si>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</si>
  <si>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</si>
  <si>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</si>
  <si>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</si>
  <si>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</si>
  <si>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</si>
  <si>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</si>
  <si>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</si>
  <si>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</si>
  <si>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</si>
  <si>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</si>
  <si>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</si>
  <si>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</si>
  <si>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</si>
  <si>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</si>
  <si>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</si>
  <si>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</si>
  <si>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</si>
  <si>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</si>
  <si>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</si>
  <si>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</si>
  <si>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</si>
  <si>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</si>
  <si>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</si>
  <si>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</si>
  <si>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</si>
  <si>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</si>
  <si>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</si>
  <si>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</si>
  <si>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</si>
  <si>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</si>
  <si>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</si>
  <si>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</si>
  <si>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</si>
  <si>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</si>
  <si>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</si>
  <si>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</si>
  <si>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</si>
  <si>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</si>
  <si>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</si>
  <si>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</si>
  <si>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</si>
  <si>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</si>
  <si>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</si>
  <si>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</si>
  <si>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</si>
  <si>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</si>
  <si>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</si>
  <si>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</si>
  <si>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</si>
  <si>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</si>
  <si>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</si>
  <si>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</si>
  <si>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</si>
  <si>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</si>
  <si>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</si>
  <si>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</si>
  <si>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</si>
  <si>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</si>
  <si>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</si>
  <si>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</si>
  <si>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</si>
  <si>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</si>
  <si>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</si>
  <si>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</si>
  <si>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</si>
  <si>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</si>
  <si>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</si>
  <si>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</si>
  <si>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</si>
  <si>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</si>
  <si>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</si>
  <si>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</si>
  <si>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</si>
  <si>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</si>
  <si>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</si>
  <si>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</si>
  <si>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</si>
  <si>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</si>
  <si>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</si>
  <si>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</si>
  <si>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</si>
  <si>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</si>
  <si>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</si>
  <si>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</si>
  <si>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</si>
  <si>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</si>
  <si>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</si>
  <si>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</si>
  <si>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</si>
  <si>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</si>
  <si>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</si>
  <si>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</si>
  <si>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</si>
  <si>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</si>
  <si>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</si>
  <si>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</si>
  <si>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</si>
  <si>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</si>
  <si>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</si>
  <si>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</si>
  <si>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</si>
  <si>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</si>
  <si>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</si>
  <si>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</si>
  <si>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</si>
  <si>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</si>
  <si>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</si>
  <si>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</si>
  <si>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</si>
  <si>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</si>
  <si>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</si>
  <si>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</si>
  <si>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</si>
  <si>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</si>
  <si>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</si>
  <si>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</si>
  <si>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</si>
  <si>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</si>
  <si>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</si>
  <si>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</si>
  <si>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</si>
  <si>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</si>
  <si>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</si>
  <si>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</si>
  <si>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</si>
  <si>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</si>
  <si>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</si>
  <si>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</si>
  <si>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</si>
  <si>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</si>
  <si>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</si>
  <si>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</si>
  <si>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</si>
  <si>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</si>
  <si>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</si>
  <si>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</si>
  <si>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</si>
  <si>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</si>
  <si>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</si>
  <si>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</si>
  <si>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</si>
  <si>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</si>
  <si>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</si>
  <si>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</si>
  <si>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</si>
  <si>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</si>
  <si>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</si>
  <si>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</si>
  <si>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</si>
  <si>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</si>
  <si>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</si>
  <si>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</si>
  <si>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</si>
  <si>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</si>
  <si>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</si>
  <si>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</si>
  <si>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</si>
  <si>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</si>
  <si>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</si>
  <si>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</si>
  <si>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</si>
  <si>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</si>
  <si>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</si>
  <si>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</si>
  <si>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</si>
  <si>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</si>
  <si>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</si>
  <si>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</si>
  <si>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</si>
  <si>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</si>
  <si>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</si>
  <si>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</si>
  <si>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</si>
  <si>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</si>
  <si>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</si>
  <si>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</si>
  <si>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</si>
  <si>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</si>
  <si>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</si>
  <si>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</si>
  <si>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</si>
  <si>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</si>
  <si>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</si>
  <si>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</si>
  <si>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</si>
  <si>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</si>
  <si>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</si>
  <si>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</si>
  <si>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</si>
  <si>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</si>
  <si>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</si>
  <si>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</si>
  <si>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</si>
  <si>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</si>
  <si>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</si>
  <si>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</si>
  <si>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</si>
  <si>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</si>
  <si>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</si>
  <si>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</si>
  <si>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</si>
  <si>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</si>
  <si>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</si>
  <si>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</si>
  <si>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</si>
  <si>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</si>
  <si>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</si>
  <si>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</si>
  <si>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</si>
  <si>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</si>
  <si>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</si>
  <si>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</si>
  <si>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</si>
  <si>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</si>
  <si>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</si>
  <si>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</si>
  <si>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</si>
  <si>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</si>
  <si>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</si>
  <si>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</si>
  <si>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</si>
  <si>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</si>
  <si>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</si>
  <si>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</si>
  <si>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</si>
  <si>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</si>
  <si>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</si>
  <si>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</si>
  <si>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</si>
  <si>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</si>
  <si>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</si>
  <si>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</si>
  <si>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</si>
  <si>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</si>
  <si>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</si>
  <si>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</si>
  <si>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</si>
  <si>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</si>
  <si>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</si>
  <si>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</si>
  <si>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</si>
  <si>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</si>
  <si>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</si>
  <si>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</si>
  <si>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</si>
  <si>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</si>
  <si>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</si>
  <si>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</si>
  <si>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</si>
  <si>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</si>
  <si>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</si>
  <si>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</si>
  <si>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</si>
  <si>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</si>
  <si>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</si>
  <si>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</si>
  <si>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</si>
  <si>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</si>
  <si>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</si>
  <si>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</si>
  <si>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</si>
  <si>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</si>
  <si>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</si>
  <si>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</si>
  <si>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</si>
  <si>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</si>
  <si>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</si>
  <si>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</si>
  <si>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</si>
  <si>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</si>
  <si>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</si>
  <si>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</si>
  <si>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</si>
  <si>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</si>
  <si>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</si>
  <si>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</si>
  <si>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</si>
  <si>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</si>
  <si>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</si>
  <si>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</si>
  <si>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</si>
  <si>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</si>
  <si>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</si>
  <si>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</si>
  <si>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</si>
  <si>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</si>
  <si>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</si>
  <si>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</si>
  <si>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</si>
  <si>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</si>
  <si>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</si>
  <si>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</si>
  <si>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</si>
  <si>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</si>
  <si>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</si>
  <si>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</si>
  <si>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</si>
  <si>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</si>
  <si>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</si>
  <si>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</si>
  <si>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</si>
  <si>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</si>
  <si>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</si>
  <si>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</si>
  <si>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</si>
  <si>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</si>
  <si>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</si>
  <si>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</si>
  <si>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</si>
  <si>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</si>
  <si>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</si>
  <si>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</si>
  <si>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</si>
  <si>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</si>
  <si>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</si>
  <si>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</si>
  <si>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</si>
  <si>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</si>
  <si>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</si>
  <si>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</si>
  <si>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</si>
  <si>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</si>
  <si>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</si>
  <si>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</si>
  <si>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</si>
  <si>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</si>
  <si>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</si>
  <si>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</si>
  <si>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</si>
  <si>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</si>
  <si>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</si>
  <si>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</si>
  <si>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</si>
  <si>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</si>
  <si>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</si>
  <si>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</si>
  <si>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</si>
  <si>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</si>
  <si>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</si>
  <si>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</si>
  <si>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</si>
  <si>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</si>
  <si>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</si>
  <si>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</si>
  <si>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</si>
  <si>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</si>
  <si>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</si>
  <si>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</si>
  <si>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</si>
  <si>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</si>
  <si>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</si>
  <si>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</si>
  <si>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</si>
  <si>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</si>
  <si>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</si>
  <si>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</si>
  <si>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</si>
  <si>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</si>
  <si>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</si>
  <si>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</si>
  <si>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</si>
  <si>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</si>
  <si>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</si>
  <si>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</si>
  <si>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</si>
  <si>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</si>
  <si>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</si>
  <si>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</si>
  <si>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</si>
  <si>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</si>
  <si>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</si>
  <si>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</si>
  <si>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</si>
  <si>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</si>
  <si>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</si>
  <si>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</si>
  <si>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</si>
  <si>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</si>
  <si>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</si>
  <si>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</si>
  <si>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</si>
  <si>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</si>
  <si>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</si>
  <si>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</si>
  <si>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</si>
  <si>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</si>
  <si>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</si>
  <si>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</si>
  <si>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</si>
  <si>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</si>
  <si>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</si>
  <si>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</si>
  <si>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</si>
  <si>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</si>
  <si>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</si>
  <si>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</si>
  <si>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</si>
  <si>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</si>
  <si>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</si>
  <si>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</si>
  <si>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</si>
  <si>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</si>
  <si>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</si>
  <si>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</si>
  <si>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</si>
  <si>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</si>
  <si>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</si>
  <si>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</si>
  <si>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</si>
  <si>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</si>
  <si>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</si>
  <si>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</si>
  <si>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</si>
  <si>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</si>
  <si>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</si>
  <si>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</si>
  <si>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</si>
  <si>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</si>
  <si>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</si>
  <si>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</si>
  <si>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</si>
  <si>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</si>
  <si>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</si>
  <si>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</si>
  <si>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</si>
  <si>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</si>
  <si>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</si>
  <si>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</si>
  <si>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</si>
  <si>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</si>
  <si>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</si>
  <si>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</si>
  <si>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</si>
  <si>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</si>
  <si>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</si>
  <si>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</si>
  <si>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</si>
  <si>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</si>
  <si>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</si>
  <si>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</si>
  <si>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</si>
  <si>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</si>
  <si>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</si>
  <si>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</si>
  <si>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</si>
  <si>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</si>
  <si>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</si>
  <si>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</si>
  <si>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</si>
  <si>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</si>
  <si>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</si>
  <si>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</si>
  <si>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</si>
  <si>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</si>
  <si>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</si>
  <si>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</si>
  <si>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</si>
  <si>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</si>
  <si>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</si>
  <si>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</si>
  <si>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</si>
  <si>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</si>
  <si>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</si>
  <si>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</si>
  <si>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</si>
  <si>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</si>
  <si>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</si>
  <si>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</si>
  <si>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</si>
  <si>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</si>
  <si>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</si>
  <si>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</si>
  <si>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</si>
  <si>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</si>
  <si>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</si>
  <si>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</si>
  <si>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</si>
  <si>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</si>
  <si>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</si>
  <si>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</si>
  <si>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</si>
  <si>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</si>
  <si>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</si>
  <si>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</si>
  <si>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</si>
  <si>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</si>
  <si>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</si>
  <si>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</si>
  <si>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</si>
  <si>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</si>
  <si>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</si>
  <si>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</si>
  <si>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</si>
  <si>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</si>
  <si>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</si>
  <si>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</si>
  <si>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</si>
  <si>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</si>
  <si>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</si>
  <si>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</si>
  <si>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</si>
  <si>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</si>
  <si>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</si>
  <si>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</si>
  <si>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</si>
  <si>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</si>
  <si>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</si>
  <si>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</si>
  <si>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</si>
  <si>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</si>
  <si>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</si>
  <si>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</si>
  <si>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</si>
  <si>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</si>
  <si>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</si>
  <si>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</si>
  <si>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</si>
  <si>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</si>
  <si>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</si>
  <si>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</si>
  <si>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</si>
  <si>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</si>
  <si>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</si>
  <si>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</si>
  <si>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</si>
  <si>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</si>
  <si>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</si>
  <si>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</si>
  <si>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</si>
  <si>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</si>
  <si>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</si>
  <si>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</si>
  <si>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</si>
  <si>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</si>
  <si>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</si>
  <si>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</si>
  <si>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</si>
  <si>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</si>
  <si>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</si>
  <si>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</si>
  <si>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</si>
  <si>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</si>
  <si>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</si>
  <si>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</si>
  <si>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</si>
  <si>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</si>
  <si>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</si>
  <si>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</si>
  <si>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</si>
  <si>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</si>
  <si>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</si>
  <si>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</si>
  <si>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</si>
  <si>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</si>
  <si>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</si>
  <si>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</si>
  <si>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</si>
  <si>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</si>
  <si>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</si>
  <si>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</si>
  <si>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</si>
  <si>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</si>
  <si>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</si>
  <si>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</si>
  <si>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</si>
  <si>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</si>
  <si>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</si>
  <si>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</si>
  <si>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</si>
  <si>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</si>
  <si>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</si>
  <si>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</si>
  <si>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</si>
  <si>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</si>
  <si>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</si>
  <si>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</si>
  <si>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</si>
  <si>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</si>
  <si>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</si>
  <si>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</si>
  <si>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</si>
  <si>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</si>
  <si>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</si>
  <si>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</si>
  <si>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</si>
  <si>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</si>
  <si>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</si>
  <si>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</si>
  <si>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</si>
  <si>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</si>
  <si>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</si>
  <si>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</si>
  <si>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</si>
  <si>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</si>
  <si>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</si>
  <si>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</si>
  <si>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</si>
  <si>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</si>
  <si>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</si>
  <si>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</si>
  <si>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</si>
  <si>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</si>
  <si>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</si>
  <si>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</si>
  <si>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</si>
  <si>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</si>
  <si>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</si>
  <si>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</si>
  <si>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</si>
  <si>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</si>
  <si>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</si>
  <si>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</si>
  <si>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</si>
  <si>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</si>
  <si>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</si>
  <si>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</si>
  <si>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</si>
  <si>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</si>
  <si>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</si>
  <si>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</si>
  <si>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</si>
  <si>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</si>
  <si>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</si>
  <si>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</si>
  <si>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</si>
  <si>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</si>
  <si>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</si>
  <si>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</si>
  <si>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</si>
  <si>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</si>
  <si>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</si>
  <si>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</si>
  <si>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</si>
  <si>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</si>
  <si>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</si>
  <si>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</si>
  <si>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</si>
  <si>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</si>
  <si>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</si>
  <si>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</si>
  <si>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</si>
  <si>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</si>
  <si>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</si>
  <si>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</si>
  <si>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</si>
  <si>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</si>
  <si>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</si>
  <si>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</si>
  <si>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</si>
  <si>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</si>
  <si>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</si>
  <si>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</si>
  <si>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</si>
  <si>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</si>
  <si>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</si>
  <si>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</si>
  <si>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</si>
  <si>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</si>
  <si>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</si>
  <si>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</si>
  <si>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</si>
  <si>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</si>
  <si>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</si>
  <si>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</si>
  <si>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</si>
  <si>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</si>
  <si>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</si>
  <si>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</si>
  <si>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</si>
  <si>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</si>
  <si>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</si>
  <si>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</si>
  <si>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</si>
  <si>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</si>
  <si>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</si>
  <si>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</si>
  <si>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</si>
  <si>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</si>
  <si>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</si>
  <si>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</si>
  <si>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</si>
  <si>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</si>
  <si>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</si>
  <si>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</si>
  <si>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</si>
  <si>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</si>
  <si>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</si>
  <si>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</si>
  <si>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</si>
  <si>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</si>
  <si>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</si>
  <si>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</si>
  <si>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</si>
  <si>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</si>
  <si>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</si>
  <si>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</si>
  <si>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</si>
  <si>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</si>
  <si>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</si>
  <si>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</si>
  <si>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</si>
  <si>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</si>
  <si>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</si>
  <si>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</si>
  <si>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</si>
  <si>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</si>
  <si>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</si>
  <si>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</si>
  <si>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</si>
  <si>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</si>
  <si>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</si>
  <si>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</si>
  <si>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</si>
  <si>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</si>
  <si>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</si>
  <si>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</si>
  <si>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</si>
  <si>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</si>
  <si>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</si>
  <si>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</si>
  <si>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</si>
  <si>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</si>
  <si>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</si>
  <si>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</si>
  <si>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</si>
  <si>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</si>
  <si>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</si>
  <si>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</si>
  <si>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</si>
  <si>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</si>
  <si>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</si>
  <si>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</si>
  <si>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</si>
  <si>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</si>
  <si>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</si>
  <si>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</si>
  <si>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</si>
  <si>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</si>
  <si>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</si>
  <si>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</si>
  <si>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</si>
  <si>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</si>
  <si>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</si>
  <si>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</si>
  <si>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</si>
  <si>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</si>
  <si>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</si>
  <si>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</si>
  <si>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</si>
  <si>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</si>
  <si>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</si>
  <si>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</si>
  <si>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</si>
  <si>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</si>
  <si>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</si>
  <si>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</si>
  <si>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</si>
  <si>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</si>
  <si>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</si>
  <si>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</si>
  <si>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</si>
  <si>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</si>
  <si>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</si>
  <si>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</si>
  <si>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</si>
  <si>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</si>
  <si>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</si>
  <si>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</si>
  <si>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</si>
  <si>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</si>
  <si>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</si>
  <si>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</si>
  <si>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</si>
  <si>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</si>
  <si>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</si>
  <si>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</si>
  <si>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</si>
  <si>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</si>
  <si>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</si>
  <si>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</si>
  <si>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</si>
  <si>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</si>
  <si>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</si>
  <si>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</si>
  <si>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</si>
  <si>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</si>
  <si>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</si>
  <si>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</si>
  <si>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</si>
  <si>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</si>
  <si>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</si>
  <si>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</si>
  <si>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</si>
  <si>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</si>
  <si>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</si>
  <si>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</si>
  <si>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</si>
  <si>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</si>
  <si>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</si>
  <si>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</si>
  <si>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</si>
  <si>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</si>
  <si>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</si>
  <si>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</si>
  <si>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</si>
  <si>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</si>
  <si>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</si>
  <si>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</si>
  <si>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</si>
  <si>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</si>
  <si>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</si>
  <si>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</si>
  <si>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</si>
  <si>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</si>
  <si>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</si>
  <si>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</si>
  <si>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</si>
  <si>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</si>
  <si>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</si>
  <si>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</si>
  <si>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</si>
  <si>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</si>
  <si>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</si>
  <si>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</si>
  <si>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</si>
  <si>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</si>
  <si>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</si>
  <si>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</si>
  <si>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</si>
  <si>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</si>
  <si>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</si>
  <si>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</si>
  <si>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</si>
  <si>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</si>
  <si>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</si>
  <si>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</si>
  <si>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</si>
  <si>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</si>
  <si>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</si>
  <si>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</si>
  <si>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</si>
  <si>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</si>
  <si>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</si>
  <si>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</si>
  <si>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</si>
  <si>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</si>
  <si>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</si>
  <si>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</si>
  <si>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</si>
  <si>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</si>
  <si>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</si>
  <si>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</si>
  <si>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</si>
  <si>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</si>
  <si>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</si>
  <si>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</si>
  <si>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</si>
  <si>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</si>
  <si>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</si>
  <si>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</si>
  <si>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</si>
  <si>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</si>
  <si>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</si>
  <si>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</si>
  <si>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</si>
  <si>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</si>
  <si>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</si>
  <si>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</si>
  <si>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</si>
  <si>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</si>
  <si>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</si>
  <si>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</si>
  <si>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</si>
  <si>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</si>
  <si>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</si>
  <si>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</si>
  <si>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</si>
  <si>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</si>
  <si>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</si>
  <si>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</si>
  <si>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</si>
  <si>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</si>
  <si>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</si>
  <si>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</si>
  <si>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</si>
  <si>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</si>
  <si>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</si>
  <si>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</si>
  <si>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</si>
  <si>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</si>
  <si>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</si>
  <si>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</si>
  <si>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</si>
  <si>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</si>
  <si>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</si>
  <si>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</si>
  <si>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</si>
  <si>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</si>
  <si>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</si>
  <si>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</si>
  <si>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</si>
  <si>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</si>
  <si>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</si>
  <si>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</si>
  <si>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</si>
  <si>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</si>
  <si>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</si>
  <si>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</si>
  <si>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</si>
  <si>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</si>
  <si>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</si>
  <si>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</si>
  <si>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</si>
  <si>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</si>
  <si>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</si>
  <si>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</si>
  <si>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</si>
  <si>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</si>
  <si>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</si>
  <si>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</si>
  <si>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</si>
  <si>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</si>
  <si>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</si>
  <si>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</si>
  <si>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</si>
  <si>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</si>
  <si>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</si>
  <si>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</si>
  <si>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</si>
  <si>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</si>
  <si>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</si>
  <si>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</si>
  <si>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</si>
  <si>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</si>
  <si>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</si>
  <si>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</si>
  <si>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</si>
  <si>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</si>
  <si>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</si>
  <si>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</si>
  <si>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</si>
  <si>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</si>
  <si>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</si>
  <si>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</si>
  <si>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</si>
  <si>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</si>
  <si>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</si>
  <si>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</si>
  <si>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</si>
  <si>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</si>
  <si>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</si>
  <si>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</si>
  <si>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</si>
  <si>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</si>
  <si>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</si>
  <si>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</si>
  <si>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</si>
  <si>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</si>
  <si>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</si>
  <si>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</si>
  <si>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</si>
  <si>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</si>
  <si>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</si>
  <si>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</si>
  <si>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</si>
  <si>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</si>
  <si>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</si>
  <si>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</si>
  <si>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</si>
  <si>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</si>
  <si>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</si>
  <si>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</si>
  <si>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</si>
  <si>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</si>
  <si>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</si>
  <si>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</si>
  <si>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</si>
  <si>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</si>
  <si>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</si>
  <si>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</si>
  <si>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</si>
  <si>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</si>
  <si>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</si>
  <si>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</si>
  <si>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</si>
  <si>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</si>
  <si>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</si>
  <si>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</si>
  <si>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</si>
  <si>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</si>
  <si>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</si>
  <si>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</si>
  <si>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</si>
  <si>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</si>
  <si>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</si>
  <si>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</si>
  <si>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</si>
  <si>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</si>
  <si>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</si>
  <si>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</si>
  <si>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</si>
  <si>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</si>
  <si>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</si>
  <si>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</si>
  <si>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</si>
  <si>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</si>
  <si>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</si>
  <si>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</si>
  <si>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</si>
  <si>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</si>
  <si>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</si>
  <si>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</si>
  <si>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</si>
  <si>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</si>
  <si>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</si>
  <si>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</si>
  <si>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</si>
  <si>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</si>
  <si>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</si>
  <si>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</si>
  <si>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</si>
  <si>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</si>
  <si>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</si>
  <si>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</si>
  <si>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</si>
  <si>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</si>
  <si>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</si>
  <si>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</si>
  <si>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</si>
  <si>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</si>
  <si>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</si>
  <si>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</si>
  <si>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</si>
  <si>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</si>
  <si>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</si>
  <si>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</si>
  <si>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</si>
  <si>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</si>
  <si>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</si>
  <si>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</si>
  <si>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</si>
  <si>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</si>
  <si>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</si>
  <si>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</si>
  <si>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</si>
  <si>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</si>
  <si>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</si>
  <si>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</si>
  <si>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</si>
  <si>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</si>
  <si>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</si>
  <si>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</si>
  <si>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</si>
  <si>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</si>
  <si>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</si>
  <si>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</si>
  <si>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</si>
  <si>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</si>
  <si>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</si>
  <si>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</si>
  <si>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</si>
  <si>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</si>
  <si>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</si>
  <si>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</si>
  <si>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</si>
  <si>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</si>
  <si>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</si>
  <si>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</si>
  <si>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</si>
  <si>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</si>
  <si>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</si>
  <si>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</si>
  <si>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</si>
  <si>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</si>
  <si>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</si>
  <si>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</si>
  <si>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</si>
  <si>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</si>
  <si>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</si>
  <si>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</si>
  <si>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</si>
  <si>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</si>
  <si>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</si>
  <si>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</si>
  <si>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</si>
  <si>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</si>
  <si>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</si>
  <si>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</si>
  <si>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</si>
  <si>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</si>
  <si>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</si>
  <si>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</si>
  <si>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</si>
  <si>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</si>
  <si>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</si>
  <si>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</si>
  <si>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</si>
  <si>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</si>
  <si>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</si>
  <si>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</si>
  <si>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</si>
  <si>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</si>
  <si>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</si>
  <si>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</si>
  <si>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</si>
  <si>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</si>
  <si>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</si>
  <si>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</si>
  <si>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</si>
  <si>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</si>
  <si>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</si>
  <si>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</si>
  <si>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</si>
  <si>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</si>
  <si>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</si>
  <si>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</si>
  <si>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</si>
  <si>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</si>
  <si>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</si>
  <si>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</si>
  <si>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</si>
  <si>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</si>
  <si>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</si>
  <si>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</si>
  <si>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</si>
  <si>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</si>
  <si>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</si>
  <si>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</si>
  <si>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</si>
  <si>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</si>
  <si>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</si>
  <si>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</si>
  <si>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</si>
  <si>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</si>
  <si>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</si>
  <si>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</si>
  <si>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</si>
  <si>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</si>
  <si>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</si>
  <si>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</si>
  <si>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</si>
  <si>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</si>
  <si>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</si>
  <si>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</si>
  <si>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</si>
  <si>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</si>
  <si>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</si>
  <si>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</si>
  <si>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</si>
  <si>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</si>
  <si>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</si>
  <si>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</si>
  <si>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</si>
  <si>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</si>
  <si>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</si>
  <si>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</si>
  <si>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</si>
  <si>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</si>
  <si>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</si>
  <si>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</si>
  <si>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</si>
  <si>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</si>
  <si>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</si>
  <si>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</si>
  <si>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</si>
  <si>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</si>
  <si>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</si>
  <si>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</si>
  <si>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</si>
  <si>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</si>
  <si>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</si>
  <si>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</si>
  <si>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</si>
  <si>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</si>
  <si>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</si>
  <si>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</si>
  <si>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</si>
  <si>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</si>
  <si>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</si>
  <si>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</si>
  <si>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</si>
  <si>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</si>
  <si>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</si>
  <si>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</si>
  <si>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</si>
  <si>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</si>
  <si>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</si>
  <si>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</si>
  <si>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</si>
  <si>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</si>
  <si>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</si>
  <si>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</si>
  <si>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</si>
  <si>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</si>
  <si>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</si>
  <si>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</si>
  <si>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</si>
  <si>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</si>
  <si>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</si>
  <si>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</si>
  <si>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</si>
  <si>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</si>
  <si>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</si>
  <si>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</si>
  <si>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</si>
  <si>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</si>
  <si>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</si>
  <si>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</si>
  <si>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</si>
  <si>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</si>
  <si>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</si>
  <si>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</si>
  <si>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</si>
  <si>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</si>
  <si>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</si>
  <si>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</si>
  <si>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</si>
  <si>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</si>
  <si>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</si>
  <si>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</si>
  <si>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</si>
  <si>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</si>
  <si>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</si>
  <si>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</si>
  <si>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</si>
  <si>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</si>
  <si>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</si>
  <si>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</si>
  <si>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</si>
  <si>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</si>
  <si>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</si>
  <si>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</si>
  <si>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</si>
  <si>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</si>
  <si>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</si>
  <si>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</si>
  <si>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</si>
  <si>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</si>
  <si>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</si>
  <si>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</si>
  <si>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</si>
  <si>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</si>
  <si>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</si>
  <si>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</si>
  <si>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</si>
  <si>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</si>
  <si>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</si>
  <si>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</si>
  <si>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</si>
  <si>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</si>
  <si>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</si>
  <si>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</si>
  <si>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</si>
  <si>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</si>
  <si>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</si>
  <si>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</si>
  <si>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</si>
  <si>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</si>
  <si>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</si>
  <si>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</si>
  <si>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</si>
  <si>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</si>
  <si>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</si>
  <si>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</si>
  <si>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</si>
  <si>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</si>
  <si>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</si>
  <si>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</si>
  <si>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</si>
  <si>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</si>
  <si>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</si>
  <si>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</si>
  <si>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</si>
  <si>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</si>
  <si>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</si>
  <si>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</si>
  <si>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</si>
  <si>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</si>
  <si>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</si>
  <si>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</si>
  <si>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</si>
  <si>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</si>
  <si>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</si>
  <si>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</si>
  <si>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</si>
  <si>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</si>
  <si>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</si>
  <si>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</si>
  <si>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</si>
  <si>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</si>
  <si>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</si>
  <si>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</si>
  <si>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</si>
  <si>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</si>
  <si>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</si>
  <si>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</si>
  <si>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</si>
  <si>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</si>
  <si>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</si>
  <si>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</si>
  <si>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</si>
  <si>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</si>
  <si>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</si>
  <si>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</si>
  <si>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</si>
  <si>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</si>
  <si>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</si>
  <si>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</si>
  <si>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</si>
  <si>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</si>
  <si>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</si>
  <si>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</si>
  <si>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</si>
  <si>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</si>
  <si>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</si>
  <si>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</si>
  <si>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</si>
  <si>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</si>
  <si>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</si>
  <si>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</si>
  <si>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</si>
  <si>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</si>
  <si>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</si>
  <si>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</si>
  <si>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</si>
  <si>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</si>
  <si>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</si>
  <si>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</si>
  <si>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</si>
  <si>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</si>
  <si>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</si>
  <si>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</si>
  <si>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</si>
  <si>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</si>
  <si>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</si>
  <si>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</si>
  <si>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</si>
  <si>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</si>
  <si>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</si>
  <si>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</si>
  <si>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</si>
  <si>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</si>
  <si>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</si>
  <si>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</si>
  <si>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</si>
  <si>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</si>
  <si>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</si>
  <si>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</si>
  <si>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</si>
  <si>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</si>
  <si>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</si>
  <si>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</si>
  <si>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</si>
  <si>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</si>
  <si>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</si>
  <si>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</si>
  <si>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</si>
  <si>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</si>
  <si>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</si>
  <si>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</si>
  <si>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</si>
  <si>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</si>
  <si>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</si>
  <si>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</si>
  <si>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</si>
  <si>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</si>
  <si>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</si>
  <si>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</si>
  <si>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</si>
  <si>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</si>
  <si>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</si>
  <si>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</si>
  <si>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</si>
  <si>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</si>
  <si>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</si>
  <si>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</si>
  <si>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</si>
  <si>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</si>
  <si>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</si>
  <si>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</si>
  <si>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</si>
  <si>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</si>
  <si>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</si>
  <si>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</si>
  <si>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</si>
  <si>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</si>
  <si>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</si>
  <si>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</si>
  <si>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</si>
  <si>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</si>
  <si>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</si>
  <si>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</si>
  <si>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</si>
  <si>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</si>
  <si>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</si>
  <si>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</si>
  <si>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</si>
  <si>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</si>
  <si>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</si>
  <si>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</si>
  <si>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</si>
  <si>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</si>
  <si>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</si>
  <si>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</si>
  <si>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</si>
  <si>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</si>
  <si>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</si>
  <si>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</si>
  <si>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</si>
  <si>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</si>
  <si>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</si>
  <si>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</si>
  <si>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</si>
  <si>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</si>
  <si>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</si>
  <si>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</si>
  <si>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</si>
  <si>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</si>
  <si>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</si>
  <si>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</si>
  <si>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</si>
  <si>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</si>
  <si>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</si>
  <si>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</si>
  <si>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</si>
  <si>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</si>
  <si>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</si>
  <si>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</si>
  <si>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</si>
  <si>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</si>
  <si>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</si>
  <si>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</si>
  <si>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</si>
  <si>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</si>
  <si>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</si>
  <si>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</si>
  <si>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</si>
  <si>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</si>
  <si>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</si>
  <si>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</si>
  <si>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</si>
  <si>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</si>
  <si>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</si>
  <si>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</si>
  <si>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</si>
  <si>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</si>
  <si>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</si>
  <si>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</si>
  <si>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</si>
  <si>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</si>
  <si>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</si>
  <si>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</si>
  <si>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</si>
  <si>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</si>
  <si>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</si>
  <si>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</si>
  <si>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</si>
  <si>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</si>
  <si>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</si>
  <si>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</si>
  <si>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</si>
  <si>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</si>
  <si>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</si>
  <si>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</si>
  <si>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</si>
  <si>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</si>
  <si>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</si>
  <si>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</si>
  <si>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</si>
  <si>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</si>
  <si>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</si>
  <si>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</si>
  <si>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</si>
  <si>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</si>
  <si>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</si>
  <si>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</si>
  <si>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</si>
  <si>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</si>
  <si>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</si>
  <si>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</si>
  <si>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</si>
  <si>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</si>
  <si>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</si>
  <si>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</si>
  <si>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</si>
  <si>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</si>
  <si>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</si>
  <si>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</si>
  <si>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</si>
  <si>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</si>
  <si>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</si>
  <si>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</si>
  <si>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</si>
  <si>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</si>
  <si>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</si>
  <si>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</si>
  <si>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</si>
  <si>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</si>
  <si>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</si>
  <si>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</si>
  <si>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</si>
  <si>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</si>
  <si>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</si>
  <si>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</si>
  <si>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</si>
  <si>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</si>
  <si>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</si>
  <si>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</si>
  <si>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</si>
  <si>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</si>
  <si>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</si>
  <si>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</si>
  <si>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</si>
  <si>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</si>
  <si>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</si>
  <si>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</si>
  <si>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</si>
  <si>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</si>
  <si>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</si>
  <si>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</si>
  <si>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</si>
  <si>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</si>
  <si>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</si>
  <si>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</si>
  <si>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</si>
  <si>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</si>
  <si>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</si>
  <si>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</si>
  <si>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</si>
  <si>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</si>
  <si>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</si>
  <si>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</si>
  <si>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</si>
  <si>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</si>
  <si>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</si>
  <si>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</si>
  <si>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</si>
  <si>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</si>
  <si>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</si>
  <si>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</si>
  <si>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</si>
  <si>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</si>
  <si>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</si>
  <si>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</si>
  <si>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</si>
  <si>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</si>
  <si>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</si>
  <si>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</si>
  <si>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</si>
  <si>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</si>
  <si>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</si>
  <si>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</si>
  <si>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</si>
  <si>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</si>
  <si>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</si>
  <si>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</si>
  <si>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</si>
  <si>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</si>
  <si>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</si>
  <si>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</si>
  <si>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</si>
  <si>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</si>
  <si>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</si>
  <si>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</si>
  <si>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</si>
  <si>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</si>
  <si>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</si>
  <si>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</si>
  <si>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</si>
  <si>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</si>
  <si>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</si>
  <si>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</si>
  <si>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</si>
  <si>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</si>
  <si>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</si>
  <si>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</si>
  <si>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</si>
  <si>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</si>
  <si>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</si>
  <si>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</si>
  <si>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</si>
  <si>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</si>
  <si>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</si>
  <si>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</si>
  <si>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</si>
  <si>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</si>
  <si>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</si>
  <si>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</si>
  <si>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</si>
  <si>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</si>
  <si>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</si>
  <si>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</si>
  <si>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</si>
  <si>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</si>
  <si>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</si>
  <si>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</si>
  <si>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</si>
  <si>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</si>
  <si>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</si>
  <si>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</si>
  <si>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</si>
  <si>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</si>
  <si>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</si>
  <si>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</si>
  <si>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</si>
  <si>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</si>
  <si>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</si>
  <si>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</si>
  <si>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</si>
  <si>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</si>
  <si>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</si>
  <si>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</si>
  <si>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</si>
  <si>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</si>
  <si>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</si>
  <si>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</si>
  <si>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</si>
  <si>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</si>
  <si>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</si>
  <si>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</si>
  <si>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</si>
  <si>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</si>
  <si>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</si>
  <si>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</si>
  <si>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</si>
  <si>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</si>
  <si>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</si>
  <si>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</si>
  <si>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</si>
  <si>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</si>
  <si>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</si>
  <si>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</si>
  <si>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</si>
  <si>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</si>
  <si>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</si>
  <si>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</si>
  <si>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</si>
  <si>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</si>
  <si>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</si>
  <si>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</si>
  <si>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</si>
  <si>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</si>
  <si>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</si>
  <si>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</si>
  <si>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</si>
  <si>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</si>
  <si>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</si>
  <si>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</si>
  <si>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</si>
  <si>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</si>
  <si>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</si>
  <si>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</si>
  <si>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</si>
  <si>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</si>
  <si>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</si>
  <si>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</si>
  <si>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</si>
  <si>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</si>
  <si>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</si>
  <si>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</si>
  <si>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</si>
  <si>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</si>
  <si>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</si>
  <si>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</si>
  <si>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</si>
  <si>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</si>
  <si>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</si>
  <si>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</si>
  <si>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</si>
  <si>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</si>
  <si>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</si>
  <si>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</si>
  <si>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</si>
  <si>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</si>
  <si>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</si>
  <si>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</si>
  <si>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</si>
  <si>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</si>
  <si>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</si>
  <si>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</si>
  <si>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</si>
  <si>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</si>
  <si>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</si>
  <si>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</si>
  <si>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</si>
  <si>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</si>
  <si>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</si>
  <si>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</si>
  <si>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</si>
  <si>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</si>
  <si>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</si>
  <si>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</si>
  <si>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</si>
  <si>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</si>
  <si>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</si>
  <si>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</si>
  <si>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</si>
  <si>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</si>
  <si>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</si>
  <si>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</si>
  <si>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</si>
  <si>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</si>
  <si>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</si>
  <si>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</si>
  <si>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</si>
  <si>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</si>
  <si>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</si>
  <si>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</si>
  <si>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</si>
  <si>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</si>
  <si>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</si>
  <si>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</si>
  <si>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</si>
  <si>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</si>
  <si>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</si>
  <si>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</si>
  <si>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</si>
  <si>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</si>
  <si>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</si>
  <si>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</si>
  <si>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</si>
  <si>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</si>
  <si>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</si>
  <si>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</si>
  <si>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</si>
  <si>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</si>
  <si>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</si>
  <si>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</si>
  <si>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</si>
  <si>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</si>
  <si>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</si>
  <si>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</si>
  <si>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</si>
  <si>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</si>
  <si>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</si>
  <si>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</si>
  <si>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</si>
  <si>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</si>
  <si>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</si>
  <si>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</si>
  <si>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</si>
  <si>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</si>
  <si>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</si>
  <si>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</si>
  <si>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</si>
  <si>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</si>
  <si>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</si>
  <si>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</si>
  <si>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</si>
  <si>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</si>
  <si>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</si>
  <si>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</si>
  <si>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</si>
  <si>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</si>
  <si>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</si>
  <si>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</si>
  <si>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</si>
  <si>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</si>
  <si>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</si>
  <si>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</si>
  <si>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</si>
  <si>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</si>
  <si>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</si>
  <si>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</si>
  <si>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</si>
  <si>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</si>
  <si>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</si>
  <si>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</si>
  <si>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</si>
  <si>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</si>
  <si>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</si>
  <si>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</si>
  <si>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</si>
  <si>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</si>
  <si>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</si>
  <si>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</si>
  <si>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</si>
  <si>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</si>
  <si>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</si>
  <si>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</si>
  <si>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</si>
  <si>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</si>
  <si>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</si>
  <si>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</si>
  <si>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</si>
  <si>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</si>
  <si>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</si>
  <si>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</si>
  <si>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</si>
  <si>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</si>
  <si>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</si>
  <si>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</si>
  <si>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</si>
  <si>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</si>
  <si>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</si>
  <si>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</si>
  <si>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</si>
  <si>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</si>
  <si>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</si>
  <si>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</si>
  <si>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</si>
  <si>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</si>
  <si>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</si>
  <si>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</si>
  <si>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</si>
  <si>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</si>
  <si>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</si>
  <si>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</si>
  <si>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</si>
  <si>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</si>
  <si>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</si>
  <si>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</si>
  <si>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</si>
  <si>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</si>
  <si>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</si>
  <si>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</si>
  <si>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</si>
  <si>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</si>
  <si>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</si>
  <si>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</si>
  <si>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</si>
  <si>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</si>
  <si>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</si>
  <si>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</si>
  <si>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</si>
  <si>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</si>
  <si>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</si>
  <si>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</si>
  <si>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</si>
  <si>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</si>
  <si>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</si>
  <si>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</si>
  <si>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</si>
  <si>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</si>
  <si>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</si>
  <si>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</si>
  <si>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</si>
  <si>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</si>
  <si>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</si>
  <si>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</si>
  <si>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</si>
  <si>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</si>
  <si>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</si>
  <si>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</si>
  <si>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</si>
  <si>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</si>
  <si>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</si>
  <si>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</si>
  <si>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</si>
  <si>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</si>
  <si>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</si>
  <si>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</si>
  <si>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</si>
  <si>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</si>
  <si>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</si>
  <si>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</si>
  <si>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</si>
  <si>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</si>
  <si>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</si>
  <si>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</si>
  <si>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</si>
  <si>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</si>
  <si>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</si>
  <si>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</si>
  <si>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</si>
  <si>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</si>
  <si>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</si>
  <si>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</si>
  <si>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</si>
  <si>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</si>
  <si>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</si>
  <si>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</si>
  <si>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</si>
  <si>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</si>
  <si>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</si>
  <si>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</si>
  <si>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</si>
  <si>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</si>
  <si>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</si>
  <si>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</si>
  <si>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</si>
  <si>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</si>
  <si>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</si>
  <si>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</si>
  <si>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</si>
  <si>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</si>
  <si>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</si>
  <si>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</si>
  <si>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</si>
  <si>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</si>
  <si>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</si>
  <si>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</si>
  <si>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</si>
  <si>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</si>
  <si>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</si>
  <si>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</si>
  <si>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</si>
  <si>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</si>
  <si>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</si>
  <si>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</si>
  <si>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</si>
  <si>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</si>
  <si>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</si>
  <si>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</si>
  <si>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</si>
  <si>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</si>
  <si>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</si>
  <si>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</si>
  <si>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</si>
  <si>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</si>
  <si>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</si>
  <si>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</si>
  <si>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</si>
  <si>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</si>
  <si>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</si>
  <si>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</si>
  <si>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</si>
  <si>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</si>
  <si>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</si>
  <si>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</si>
  <si>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</si>
  <si>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</si>
  <si>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</si>
  <si>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</si>
  <si>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</si>
  <si>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</si>
  <si>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</si>
  <si>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</si>
  <si>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</si>
  <si>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</si>
  <si>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</si>
  <si>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</si>
  <si>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</si>
  <si>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</si>
  <si>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</si>
  <si>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</si>
  <si>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</si>
  <si>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</si>
  <si>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</si>
  <si>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</si>
  <si>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</si>
  <si>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</si>
  <si>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</si>
  <si>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</si>
  <si>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</si>
  <si>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</si>
  <si>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</si>
  <si>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</si>
  <si>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</si>
  <si>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</si>
  <si>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</si>
  <si>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</si>
  <si>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</si>
  <si>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</si>
  <si>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</si>
  <si>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</si>
  <si>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</si>
  <si>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</si>
  <si>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</si>
  <si>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</si>
  <si>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</si>
  <si>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</si>
  <si>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</si>
  <si>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</si>
  <si>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</si>
  <si>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</si>
  <si>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</si>
  <si>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</si>
  <si>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</si>
  <si>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</si>
  <si>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</si>
  <si>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</si>
  <si>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</si>
  <si>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</si>
  <si>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</si>
  <si>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</si>
  <si>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</si>
  <si>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</si>
  <si>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</si>
  <si>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</si>
  <si>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</si>
  <si>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</si>
  <si>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</si>
  <si>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</si>
  <si>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</si>
  <si>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</si>
  <si>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</si>
  <si>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</si>
  <si>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</si>
  <si>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</si>
  <si>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</si>
  <si>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</si>
  <si>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</si>
  <si>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</si>
  <si>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</si>
  <si>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</si>
  <si>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</si>
  <si>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</si>
  <si>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</si>
  <si>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</si>
  <si>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</si>
  <si>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</si>
  <si>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</si>
  <si>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</si>
  <si>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</si>
  <si>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</si>
  <si>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</si>
  <si>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</si>
  <si>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</si>
  <si>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</si>
  <si>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</si>
  <si>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</si>
  <si>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</si>
  <si>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</si>
  <si>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</si>
  <si>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</si>
  <si>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</si>
  <si>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</si>
  <si>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</si>
  <si>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</si>
  <si>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</si>
  <si>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</si>
  <si>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</si>
  <si>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</si>
  <si>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</si>
  <si>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</si>
  <si>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</si>
  <si>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</si>
  <si>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</si>
  <si>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</si>
  <si>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</si>
  <si>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</si>
  <si>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</si>
  <si>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</si>
  <si>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</si>
  <si>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</si>
  <si>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</si>
  <si>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</si>
  <si>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</si>
  <si>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</si>
  <si>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</si>
  <si>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</si>
  <si>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</si>
  <si>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</si>
  <si>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</si>
  <si>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</si>
  <si>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</si>
  <si>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</si>
  <si>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</si>
  <si>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</si>
  <si>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</si>
  <si>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</si>
  <si>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</si>
  <si>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</si>
  <si>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</si>
  <si>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</si>
  <si>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</si>
  <si>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</si>
  <si>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</si>
  <si>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</si>
  <si>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</si>
  <si>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</si>
  <si>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</si>
  <si>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</si>
  <si>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</si>
  <si>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</si>
  <si>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</si>
  <si>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</si>
  <si>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</si>
  <si>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</si>
  <si>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</si>
  <si>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</si>
  <si>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</si>
  <si>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</si>
  <si>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</si>
  <si>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</si>
  <si>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</si>
  <si>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</si>
  <si>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</si>
  <si>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</si>
  <si>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</si>
  <si>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</si>
  <si>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</si>
  <si>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</si>
  <si>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</si>
  <si>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</si>
  <si>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</si>
  <si>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</si>
  <si>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</si>
  <si>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</si>
  <si>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</si>
  <si>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</si>
  <si>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</si>
  <si>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</si>
  <si>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</si>
  <si>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</si>
  <si>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</si>
  <si>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</si>
  <si>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</si>
  <si>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</si>
  <si>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</si>
  <si>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</si>
  <si>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</si>
  <si>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</si>
  <si>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</si>
  <si>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</si>
  <si>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</si>
  <si>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</si>
  <si>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</si>
  <si>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</si>
  <si>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</si>
  <si>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</si>
  <si>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</si>
  <si>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</si>
  <si>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</si>
  <si>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</si>
  <si>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</si>
  <si>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</si>
  <si>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</si>
  <si>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</si>
  <si>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</si>
  <si>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</si>
  <si>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</si>
  <si>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</si>
  <si>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</si>
  <si>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</si>
  <si>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</si>
  <si>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</si>
  <si>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</si>
  <si>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</si>
  <si>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</si>
  <si>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</si>
  <si>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</si>
  <si>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</si>
  <si>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</si>
  <si>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</si>
  <si>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</si>
  <si>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</si>
  <si>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</si>
  <si>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</si>
  <si>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</si>
  <si>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</si>
  <si>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</si>
  <si>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</si>
  <si>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</si>
  <si>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</si>
  <si>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</si>
  <si>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</si>
  <si>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</si>
  <si>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</si>
  <si>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</si>
  <si>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</si>
  <si>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</si>
  <si>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</si>
  <si>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</si>
  <si>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</si>
  <si>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</si>
  <si>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</si>
  <si>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</si>
  <si>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</si>
  <si>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</si>
  <si>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</si>
  <si>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</si>
  <si>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</si>
  <si>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</si>
  <si>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</si>
  <si>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</si>
  <si>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</si>
  <si>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</si>
  <si>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</si>
  <si>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</si>
  <si>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</si>
  <si>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</si>
  <si>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</si>
  <si>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</si>
  <si>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</si>
  <si>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</si>
  <si>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</si>
  <si>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</si>
  <si>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</si>
  <si>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</si>
  <si>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</si>
  <si>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</si>
  <si>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</si>
  <si>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</si>
  <si>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</si>
  <si>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</si>
  <si>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</si>
  <si>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</si>
  <si>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</si>
  <si>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</si>
  <si>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</si>
  <si>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</si>
  <si>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</si>
  <si>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</si>
  <si>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</si>
  <si>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</si>
  <si>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</si>
  <si>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</si>
  <si>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</si>
  <si>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</si>
  <si>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</si>
  <si>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</si>
  <si>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</si>
  <si>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</si>
  <si>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</si>
  <si>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</si>
  <si>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</si>
  <si>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</si>
  <si>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</si>
  <si>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</si>
  <si>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</si>
  <si>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</si>
  <si>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</si>
  <si>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</si>
  <si>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</si>
  <si>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</si>
  <si>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</si>
  <si>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</si>
  <si>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</si>
  <si>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</si>
  <si>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</si>
  <si>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</si>
  <si>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</si>
  <si>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</si>
  <si>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</si>
  <si>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</si>
  <si>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</si>
  <si>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</si>
  <si>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</si>
  <si>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</si>
  <si>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</si>
  <si>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</si>
  <si>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</si>
  <si>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</si>
  <si>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</si>
  <si>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</si>
  <si>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</si>
  <si>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</si>
  <si>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</si>
  <si>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</si>
  <si>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</si>
  <si>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</si>
  <si>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</si>
  <si>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</si>
  <si>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</si>
  <si>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</si>
  <si>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</si>
  <si>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</si>
  <si>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</si>
  <si>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</si>
  <si>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</si>
  <si>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</si>
  <si>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</si>
  <si>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</si>
  <si>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</si>
  <si>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</si>
  <si>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</si>
  <si>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</si>
  <si>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</si>
  <si>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</si>
  <si>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</si>
  <si>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</si>
  <si>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</si>
  <si>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</si>
  <si>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</si>
  <si>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</si>
  <si>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</si>
  <si>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</si>
  <si>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</si>
  <si>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</si>
  <si>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</si>
  <si>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</si>
  <si>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</si>
  <si>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</si>
  <si>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</si>
  <si>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</si>
  <si>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</si>
  <si>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</si>
  <si>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</si>
  <si>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</si>
  <si>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</si>
  <si>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</si>
  <si>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</si>
  <si>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</si>
  <si>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</si>
  <si>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</si>
  <si>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</si>
  <si>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</si>
  <si>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</si>
  <si>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</si>
  <si>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</si>
  <si>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</si>
  <si>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</si>
  <si>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</si>
  <si>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</si>
  <si>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</si>
  <si>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</si>
  <si>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</si>
  <si>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</si>
  <si>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</si>
  <si>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</si>
  <si>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</si>
  <si>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</si>
  <si>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</si>
  <si>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</si>
  <si>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</si>
  <si>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</si>
  <si>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</si>
  <si>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</si>
  <si>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</si>
  <si>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</si>
  <si>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</si>
  <si>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</si>
  <si>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</si>
  <si>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</si>
  <si>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</si>
  <si>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</si>
  <si>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</si>
  <si>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</si>
  <si>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</si>
  <si>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</si>
  <si>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</si>
  <si>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</si>
  <si>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</si>
  <si>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</si>
  <si>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</si>
  <si>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</si>
  <si>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</si>
  <si>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</si>
  <si>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</si>
  <si>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</si>
  <si>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</si>
  <si>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</si>
  <si>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</si>
  <si>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</si>
  <si>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</si>
  <si>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</si>
  <si>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</si>
  <si>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</si>
  <si>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</si>
  <si>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</si>
  <si>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</si>
  <si>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</si>
  <si>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</si>
  <si>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</si>
  <si>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</si>
  <si>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</si>
  <si>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</si>
  <si>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</si>
  <si>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</si>
  <si>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</si>
  <si>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</si>
  <si>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</si>
  <si>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</si>
  <si>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</si>
  <si>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</si>
  <si>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</si>
  <si>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</si>
  <si>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</si>
  <si>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</si>
  <si>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</si>
  <si>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</si>
  <si>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</si>
  <si>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</si>
  <si>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</si>
  <si>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</si>
  <si>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</si>
  <si>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</si>
  <si>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</si>
  <si>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</si>
  <si>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</si>
  <si>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</si>
  <si>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</si>
  <si>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</si>
  <si>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</si>
  <si>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</si>
  <si>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</si>
  <si>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</si>
  <si>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</si>
  <si>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</si>
  <si>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</si>
  <si>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</si>
  <si>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</si>
  <si>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</si>
  <si>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</si>
  <si>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</si>
  <si>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</si>
  <si>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</si>
  <si>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</si>
  <si>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</si>
  <si>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</si>
  <si>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</si>
  <si>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</si>
  <si>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</si>
  <si>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</si>
  <si>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</si>
  <si>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</si>
  <si>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</si>
  <si>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</si>
  <si>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</si>
  <si>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</si>
  <si>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</si>
  <si>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</si>
  <si>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</si>
  <si>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</si>
  <si>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</si>
  <si>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</si>
  <si>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</si>
  <si>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</si>
  <si>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</si>
  <si>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</si>
  <si>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</si>
  <si>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</si>
  <si>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</si>
  <si>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</si>
  <si>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</si>
  <si>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</si>
  <si>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</si>
  <si>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</si>
  <si>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</si>
  <si>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</si>
  <si>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</si>
  <si>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</si>
  <si>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</si>
  <si>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</si>
  <si>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</si>
  <si>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</si>
  <si>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</si>
  <si>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</si>
  <si>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</si>
  <si>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</si>
  <si>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</si>
  <si>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</si>
  <si>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</si>
  <si>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</si>
  <si>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</si>
  <si>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</si>
  <si>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</si>
  <si>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</si>
  <si>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</si>
  <si>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</si>
  <si>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</si>
  <si>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</si>
  <si>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</si>
  <si>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</si>
  <si>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</si>
  <si>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</si>
  <si>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</si>
  <si>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</si>
  <si>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</si>
  <si>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</si>
  <si>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</si>
  <si>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</si>
  <si>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</si>
  <si>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</si>
  <si>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</si>
  <si>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</si>
  <si>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</si>
  <si>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</si>
  <si>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</si>
  <si>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</si>
  <si>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</si>
  <si>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</si>
  <si>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</si>
  <si>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</si>
  <si>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</si>
  <si>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</si>
  <si>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</si>
  <si>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</si>
  <si>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</si>
  <si>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</si>
  <si>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</si>
  <si>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</si>
  <si>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</si>
  <si>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</si>
  <si>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</si>
  <si>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</si>
  <si>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</si>
  <si>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</si>
  <si>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</si>
  <si>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</si>
  <si>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</si>
  <si>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</si>
  <si>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</si>
  <si>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</si>
  <si>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</si>
  <si>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</si>
  <si>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</si>
  <si>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</si>
  <si>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</si>
  <si>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</si>
  <si>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</si>
  <si>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</si>
  <si>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</si>
  <si>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</si>
  <si>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</si>
  <si>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</si>
  <si>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</si>
  <si>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</si>
  <si>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</si>
  <si>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</si>
  <si>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</si>
  <si>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</si>
  <si>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</si>
  <si>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</si>
  <si>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</si>
  <si>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</si>
  <si>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</si>
  <si>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</si>
  <si>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</si>
  <si>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</si>
  <si>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</si>
  <si>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</si>
  <si>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</si>
  <si>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</si>
  <si>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</si>
  <si>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</si>
  <si>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</si>
  <si>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</si>
  <si>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</si>
  <si>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</si>
  <si>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</si>
  <si>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</si>
  <si>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</si>
  <si>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</si>
  <si>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</si>
  <si>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</si>
  <si>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</si>
  <si>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</si>
  <si>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</si>
  <si>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</si>
  <si>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</si>
  <si>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</si>
  <si>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</si>
  <si>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</si>
  <si>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</si>
  <si>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</si>
  <si>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</si>
  <si>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</si>
  <si>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</si>
  <si>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</si>
  <si>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</si>
  <si>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</si>
  <si>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</si>
  <si>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</si>
  <si>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</si>
  <si>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</si>
  <si>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</si>
  <si>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</si>
  <si>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</si>
  <si>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</si>
  <si>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</si>
  <si>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</si>
  <si>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</si>
  <si>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</si>
  <si>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</si>
  <si>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</si>
  <si>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</si>
  <si>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</si>
  <si>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</si>
  <si>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</si>
  <si>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</si>
  <si>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</si>
  <si>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</si>
  <si>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</si>
  <si>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</si>
  <si>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</si>
  <si>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</si>
  <si>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</si>
  <si>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</si>
  <si>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</si>
  <si>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</si>
  <si>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</si>
  <si>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</si>
  <si>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</si>
  <si>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</si>
  <si>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</si>
  <si>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</si>
  <si>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</si>
  <si>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</si>
  <si>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</si>
  <si>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</si>
  <si>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</si>
  <si>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</si>
  <si>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</si>
  <si>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</si>
  <si>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</si>
  <si>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</si>
  <si>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</si>
  <si>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</si>
  <si>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</si>
  <si>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</si>
  <si>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</si>
  <si>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</si>
  <si>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</si>
  <si>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</si>
  <si>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</si>
  <si>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</si>
  <si>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</si>
  <si>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</si>
  <si>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</si>
  <si>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</si>
  <si>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</si>
  <si>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</si>
  <si>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</si>
  <si>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</si>
  <si>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</si>
  <si>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</si>
  <si>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</si>
  <si>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</si>
  <si>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</si>
  <si>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</si>
  <si>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</si>
  <si>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</si>
  <si>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</si>
  <si>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</si>
  <si>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</si>
  <si>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</si>
  <si>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</si>
  <si>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</si>
  <si>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</si>
  <si>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</si>
  <si>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</si>
  <si>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</si>
  <si>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</si>
  <si>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</si>
  <si>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</si>
  <si>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</si>
  <si>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</si>
  <si>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</si>
  <si>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</si>
  <si>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</si>
  <si>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</si>
  <si>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</si>
  <si>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</si>
  <si>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</si>
  <si>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</si>
  <si>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</si>
  <si>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</si>
  <si>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</si>
  <si>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</si>
  <si>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</si>
  <si>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</si>
  <si>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</si>
  <si>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</si>
  <si>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</si>
  <si>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</si>
  <si>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</si>
  <si>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</si>
  <si>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</si>
  <si>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</si>
  <si>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</si>
  <si>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</si>
  <si>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</si>
  <si>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</si>
  <si>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</si>
  <si>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</si>
  <si>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</si>
  <si>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</si>
  <si>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</si>
  <si>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</si>
  <si>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</si>
  <si>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</si>
  <si>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</si>
  <si>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</si>
  <si>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</si>
  <si>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</si>
  <si>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</si>
  <si>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</si>
  <si>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</si>
  <si>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</si>
  <si>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</si>
  <si>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</si>
  <si>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</si>
  <si>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</si>
  <si>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</si>
  <si>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</si>
  <si>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</si>
  <si>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</si>
  <si>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</si>
  <si>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</si>
  <si>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</si>
  <si>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</si>
  <si>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</si>
  <si>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</si>
  <si>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</si>
  <si>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</si>
  <si>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</si>
  <si>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</si>
  <si>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</si>
  <si>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</si>
  <si>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</si>
  <si>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</si>
  <si>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</si>
  <si>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</si>
  <si>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</si>
  <si>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</si>
  <si>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</si>
  <si>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</si>
  <si>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</si>
  <si>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</si>
  <si>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</si>
  <si>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</si>
  <si>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</si>
  <si>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</si>
  <si>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</si>
  <si>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</si>
  <si>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</si>
  <si>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</si>
  <si>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</si>
  <si>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</si>
  <si>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</si>
  <si>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</si>
  <si>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</si>
  <si>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</si>
  <si>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</si>
  <si>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</si>
  <si>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</si>
  <si>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</si>
  <si>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</si>
  <si>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</si>
  <si>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</si>
  <si>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</si>
  <si>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</si>
  <si>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</si>
  <si>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</si>
  <si>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</si>
  <si>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</si>
  <si>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</si>
  <si>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</si>
  <si>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</si>
  <si>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</si>
  <si>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</si>
  <si>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</si>
  <si>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</si>
  <si>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</si>
  <si>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</si>
  <si>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</si>
  <si>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</si>
  <si>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</si>
  <si>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</si>
  <si>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</si>
  <si>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</si>
  <si>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</si>
  <si>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</si>
  <si>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</si>
  <si>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</si>
  <si>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</si>
  <si>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</si>
  <si>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</si>
  <si>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</si>
  <si>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</si>
  <si>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</si>
  <si>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</si>
  <si>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</si>
  <si>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</si>
  <si>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</si>
  <si>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</si>
  <si>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</si>
  <si>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</si>
  <si>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</si>
  <si>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</si>
  <si>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</si>
  <si>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</si>
  <si>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</si>
  <si>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</si>
  <si>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</si>
  <si>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</si>
  <si>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</si>
  <si>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</si>
  <si>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</si>
  <si>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</si>
  <si>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</si>
  <si>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</si>
  <si>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</si>
  <si>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</si>
  <si>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</si>
  <si>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</si>
  <si>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</si>
  <si>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</si>
  <si>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</si>
  <si>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</si>
  <si>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</si>
  <si>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</si>
  <si>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</si>
  <si>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</si>
  <si>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</si>
  <si>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</si>
  <si>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</si>
  <si>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</si>
  <si>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</si>
  <si>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</si>
  <si>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</si>
  <si>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</si>
  <si>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</si>
  <si>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</si>
  <si>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</si>
  <si>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</si>
  <si>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</si>
  <si>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</si>
  <si>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</si>
  <si>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</si>
  <si>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</si>
  <si>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</si>
  <si>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</si>
  <si>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</si>
  <si>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</si>
  <si>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</si>
  <si>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</si>
  <si>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</si>
  <si>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</si>
  <si>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</si>
  <si>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</si>
  <si>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</si>
  <si>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</si>
  <si>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</si>
  <si>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</si>
  <si>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</si>
  <si>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</si>
  <si>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</si>
  <si>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</si>
  <si>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</si>
  <si>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</si>
  <si>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</si>
  <si>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</si>
  <si>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</si>
  <si>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</si>
  <si>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</si>
  <si>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</si>
  <si>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</si>
  <si>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</si>
  <si>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</si>
  <si>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</si>
  <si>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</si>
  <si>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</si>
  <si>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</si>
  <si>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</si>
  <si>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</si>
  <si>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</si>
  <si>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</si>
  <si>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</si>
  <si>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</si>
  <si>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</si>
  <si>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</si>
  <si>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</si>
  <si>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</si>
  <si>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</si>
  <si>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</si>
  <si>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</si>
  <si>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</si>
  <si>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</si>
  <si>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</si>
  <si>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</si>
  <si>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</si>
  <si>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</si>
  <si>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</si>
  <si>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</si>
  <si>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</si>
  <si>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</si>
  <si>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</si>
  <si>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</si>
  <si>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</si>
  <si>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</si>
  <si>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</si>
  <si>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</si>
  <si>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</si>
  <si>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</si>
  <si>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</si>
  <si>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</si>
  <si>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</si>
  <si>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</si>
  <si>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</si>
  <si>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</si>
  <si>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</si>
  <si>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</si>
  <si>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</si>
  <si>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</si>
  <si>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</si>
  <si>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</si>
  <si>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</si>
  <si>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</si>
  <si>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</si>
  <si>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</si>
  <si>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</si>
  <si>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</si>
  <si>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</si>
  <si>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</si>
  <si>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</si>
  <si>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</si>
  <si>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</si>
  <si>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</si>
  <si>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</si>
  <si>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</si>
  <si>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</si>
  <si>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</si>
  <si>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</si>
  <si>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</si>
  <si>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</si>
  <si>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</si>
  <si>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</si>
  <si>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</si>
  <si>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</si>
  <si>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</si>
  <si>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</si>
  <si>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</si>
  <si>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</si>
  <si>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</si>
  <si>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</si>
  <si>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</si>
  <si>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</si>
  <si>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</si>
  <si>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</si>
  <si>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</si>
  <si>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</si>
  <si>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</si>
  <si>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</si>
  <si>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</si>
  <si>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</si>
  <si>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</si>
  <si>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</si>
  <si>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</si>
  <si>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</si>
  <si>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</si>
  <si>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</si>
  <si>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</si>
  <si>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</si>
  <si>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</si>
  <si>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</si>
  <si>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</si>
  <si>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</si>
  <si>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</si>
  <si>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</si>
  <si>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</si>
  <si>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</si>
  <si>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</si>
  <si>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</si>
  <si>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</si>
  <si>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</si>
  <si>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</si>
  <si>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</si>
  <si>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</si>
  <si>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</si>
  <si>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</si>
  <si>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</si>
  <si>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</si>
  <si>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</si>
  <si>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</si>
  <si>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</si>
  <si>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</si>
  <si>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</si>
  <si>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</si>
  <si>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</si>
  <si>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</si>
  <si>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</si>
  <si>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</si>
  <si>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</si>
  <si>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</si>
  <si>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</si>
  <si>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</si>
  <si>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</si>
  <si>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</si>
  <si>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</si>
  <si>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</si>
  <si>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</si>
  <si>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</si>
  <si>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</si>
  <si>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</si>
  <si>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</si>
  <si>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</si>
  <si>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</si>
  <si>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</si>
  <si>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</si>
  <si>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</si>
  <si>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</si>
  <si>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</si>
  <si>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</si>
  <si>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</si>
  <si>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</si>
  <si>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</si>
  <si>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</si>
  <si>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</si>
  <si>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</si>
  <si>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</si>
  <si>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</si>
  <si>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</si>
  <si>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</si>
  <si>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</si>
  <si>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</si>
  <si>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</si>
  <si>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</si>
  <si>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</si>
  <si>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</si>
  <si>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</si>
  <si>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</si>
  <si>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</si>
  <si>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</si>
  <si>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</si>
  <si>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</si>
  <si>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</si>
  <si>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</si>
  <si>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</si>
  <si>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</si>
  <si>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</si>
  <si>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</si>
  <si>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</si>
  <si>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</si>
  <si>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</si>
  <si>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</si>
  <si>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</si>
  <si>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</si>
  <si>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</si>
  <si>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</si>
  <si>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</si>
  <si>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</si>
  <si>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</si>
  <si>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</si>
  <si>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</si>
  <si>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</si>
  <si>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</si>
  <si>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</si>
  <si>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</si>
  <si>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</si>
  <si>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</si>
  <si>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</si>
  <si>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</si>
  <si>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</si>
  <si>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</si>
  <si>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</si>
  <si>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</si>
  <si>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</si>
  <si>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</si>
  <si>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</si>
  <si>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</si>
  <si>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</si>
  <si>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</si>
  <si>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</si>
  <si>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</si>
  <si>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</si>
  <si>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</si>
  <si>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</si>
  <si>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</si>
  <si>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</si>
  <si>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</si>
  <si>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</si>
  <si>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</si>
  <si>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</si>
  <si>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</si>
  <si>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</si>
  <si>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</si>
  <si>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</si>
  <si>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</si>
  <si>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</si>
  <si>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</si>
  <si>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</si>
  <si>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</si>
  <si>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</si>
  <si>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</si>
  <si>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</si>
  <si>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</si>
  <si>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</si>
  <si>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</si>
  <si>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</si>
  <si>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</si>
  <si>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</si>
  <si>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</si>
  <si>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</si>
  <si>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</si>
  <si>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</si>
  <si>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</si>
  <si>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</si>
  <si>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</si>
  <si>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</si>
  <si>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</si>
  <si>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</si>
  <si>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</si>
  <si>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</si>
  <si>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</si>
  <si>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</si>
  <si>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</si>
  <si>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</si>
  <si>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</si>
  <si>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</si>
  <si>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</si>
  <si>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</si>
  <si>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</si>
  <si>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</si>
  <si>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</si>
  <si>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</si>
  <si>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</si>
  <si>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</si>
  <si>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</si>
  <si>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</si>
  <si>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</si>
  <si>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</si>
  <si>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</si>
  <si>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</si>
  <si>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</si>
  <si>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</si>
  <si>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</si>
  <si>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</si>
  <si>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</si>
  <si>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</si>
  <si>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</si>
  <si>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</si>
  <si>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</si>
  <si>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</si>
  <si>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</si>
  <si>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</si>
  <si>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</si>
  <si>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</si>
  <si>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</si>
  <si>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</si>
  <si>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</si>
  <si>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</si>
  <si>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</si>
  <si>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</si>
  <si>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</si>
  <si>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</si>
  <si>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</si>
  <si>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</si>
  <si>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</si>
  <si>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</si>
  <si>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</si>
  <si>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</si>
  <si>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</si>
  <si>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</si>
  <si>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</si>
  <si>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</si>
  <si>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</si>
  <si>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</si>
  <si>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</si>
  <si>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</si>
  <si>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</si>
  <si>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</si>
  <si>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</si>
  <si>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</si>
  <si>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</si>
  <si>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</si>
  <si>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</si>
  <si>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</si>
  <si>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</si>
  <si>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</si>
  <si>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</si>
  <si>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</si>
  <si>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</si>
  <si>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</si>
  <si>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</si>
  <si>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</si>
  <si>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</si>
  <si>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</si>
  <si>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</si>
  <si>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</si>
  <si>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</si>
  <si>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</si>
  <si>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</si>
  <si>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</si>
  <si>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</si>
  <si>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</si>
  <si>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</si>
  <si>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</si>
  <si>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</si>
  <si>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</si>
  <si>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</si>
  <si>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</si>
  <si>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</si>
  <si>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</si>
  <si>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</si>
  <si>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</si>
  <si>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</si>
  <si>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</si>
  <si>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</si>
  <si>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</si>
  <si>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</si>
  <si>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</si>
  <si>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</si>
  <si>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</si>
  <si>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</si>
  <si>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</si>
  <si>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</si>
  <si>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</si>
  <si>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</si>
  <si>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</si>
  <si>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</si>
  <si>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</si>
  <si>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</si>
  <si>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</si>
  <si>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</si>
  <si>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</si>
  <si>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</si>
  <si>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</si>
  <si>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</si>
  <si>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</si>
  <si>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</si>
  <si>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</si>
  <si>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</si>
  <si>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</si>
  <si>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</si>
  <si>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</si>
  <si>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</si>
  <si>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</si>
  <si>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</si>
  <si>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</si>
  <si>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</si>
  <si>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</si>
  <si>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</si>
  <si>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</si>
  <si>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</si>
  <si>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</si>
  <si>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</si>
  <si>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</si>
  <si>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</si>
  <si>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</si>
  <si>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</si>
  <si>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</si>
  <si>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</si>
  <si>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</si>
  <si>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</si>
  <si>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</si>
  <si>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</si>
  <si>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</si>
  <si>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</si>
  <si>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</si>
  <si>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</si>
  <si>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</si>
  <si>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</si>
  <si>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</si>
  <si>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</si>
  <si>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</si>
  <si>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</si>
  <si>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</si>
  <si>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</si>
  <si>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</si>
  <si>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</si>
  <si>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</si>
  <si>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</si>
  <si>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</si>
  <si>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</si>
  <si>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</si>
  <si>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</si>
  <si>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</si>
  <si>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</si>
  <si>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</si>
  <si>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</si>
  <si>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</si>
  <si>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</si>
  <si>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</si>
  <si>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</si>
  <si>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</si>
  <si>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</si>
  <si>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</si>
  <si>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</si>
  <si>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</si>
  <si>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</si>
  <si>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</si>
  <si>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</si>
  <si>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</si>
  <si>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</si>
  <si>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</si>
  <si>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</si>
  <si>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</si>
  <si>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</si>
  <si>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</si>
  <si>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</si>
  <si>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</si>
  <si>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</si>
  <si>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</si>
  <si>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</si>
  <si>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</si>
  <si>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</si>
  <si>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</si>
  <si>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</si>
  <si>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</si>
  <si>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</si>
  <si>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</si>
  <si>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</si>
  <si>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</si>
  <si>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</si>
  <si>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</si>
  <si>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</si>
  <si>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</si>
  <si>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</si>
  <si>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</si>
  <si>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</si>
  <si>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</si>
  <si>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</si>
  <si>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</si>
  <si>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</si>
  <si>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</si>
  <si>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</si>
  <si>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</si>
  <si>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</si>
  <si>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</si>
  <si>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</si>
  <si>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</si>
  <si>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</si>
  <si>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</si>
  <si>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</si>
  <si>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</si>
  <si>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</si>
  <si>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</si>
  <si>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</si>
  <si>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</si>
  <si>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</si>
  <si>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</si>
  <si>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</si>
  <si>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</si>
  <si>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</si>
  <si>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</si>
  <si>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</si>
  <si>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</si>
  <si>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</si>
  <si>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</si>
  <si>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</si>
  <si>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</si>
  <si>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</si>
  <si>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</si>
  <si>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</si>
  <si>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</si>
  <si>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</si>
  <si>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</si>
  <si>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</si>
  <si>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</si>
  <si>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</si>
  <si>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</si>
  <si>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</si>
  <si>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</si>
  <si>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</si>
  <si>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</si>
  <si>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</si>
  <si>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</si>
  <si>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</si>
  <si>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</si>
  <si>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</si>
  <si>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</si>
  <si>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</si>
  <si>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</si>
  <si>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</si>
  <si>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</si>
  <si>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</si>
  <si>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</si>
  <si>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</si>
  <si>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</si>
  <si>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</si>
  <si>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</si>
  <si>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</si>
  <si>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</si>
  <si>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</si>
  <si>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</si>
  <si>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</si>
  <si>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</si>
  <si>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</si>
  <si>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</si>
  <si>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</si>
  <si>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</si>
  <si>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</si>
  <si>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</si>
  <si>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</si>
  <si>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</si>
  <si>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</si>
  <si>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</si>
  <si>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</si>
  <si>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</si>
  <si>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</si>
  <si>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</si>
  <si>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</si>
  <si>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</si>
  <si>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</si>
  <si>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</si>
  <si>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</si>
  <si>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</si>
  <si>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</si>
  <si>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</si>
  <si>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</si>
  <si>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</si>
  <si>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</si>
  <si>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</si>
  <si>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</si>
  <si>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</si>
  <si>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</si>
  <si>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</si>
  <si>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</si>
  <si>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</si>
  <si>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</si>
  <si>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</si>
  <si>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</si>
  <si>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</si>
  <si>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</si>
  <si>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</si>
  <si>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</si>
  <si>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</si>
  <si>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</si>
  <si>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</si>
  <si>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</si>
  <si>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</si>
  <si>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</si>
  <si>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</si>
  <si>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</si>
  <si>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</si>
  <si>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</si>
  <si>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</si>
  <si>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</si>
  <si>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</si>
  <si>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</si>
  <si>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</si>
  <si>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</si>
  <si>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</si>
  <si>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</si>
  <si>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</si>
  <si>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</si>
  <si>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</si>
  <si>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</si>
  <si>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</si>
  <si>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</si>
  <si>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</si>
  <si>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</si>
  <si>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</si>
  <si>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</si>
  <si>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</si>
  <si>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</si>
  <si>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</si>
  <si>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</si>
  <si>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</si>
  <si>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</si>
  <si>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</si>
  <si>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</si>
  <si>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</si>
  <si>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</si>
  <si>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</si>
  <si>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</si>
  <si>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</si>
  <si>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</si>
  <si>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</si>
  <si>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</si>
  <si>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</si>
  <si>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</si>
  <si>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</si>
  <si>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</si>
  <si>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</si>
  <si>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</si>
  <si>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</si>
  <si>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</si>
  <si>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</si>
  <si>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</si>
  <si>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</si>
  <si>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</si>
  <si>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</si>
  <si>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</si>
  <si>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</si>
  <si>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</si>
  <si>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</si>
  <si>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</si>
  <si>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</si>
  <si>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</si>
  <si>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</si>
  <si>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</si>
  <si>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</si>
  <si>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</si>
  <si>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</si>
  <si>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</si>
  <si>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</si>
  <si>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</si>
  <si>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</si>
  <si>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</si>
  <si>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</si>
  <si>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</si>
  <si>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</si>
  <si>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</si>
  <si>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</si>
  <si>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</si>
  <si>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</si>
  <si>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</si>
  <si>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</si>
  <si>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</si>
  <si>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</si>
  <si>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</si>
  <si>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</si>
  <si>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</si>
  <si>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</si>
  <si>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</si>
  <si>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</si>
  <si>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</si>
  <si>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</si>
  <si>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</si>
  <si>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</si>
  <si>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</si>
  <si>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</si>
  <si>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</si>
  <si>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</si>
  <si>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</si>
  <si>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</si>
  <si>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</si>
  <si>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</si>
  <si>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</si>
  <si>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</si>
  <si>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</si>
  <si>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</si>
  <si>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</si>
  <si>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</si>
  <si>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</si>
  <si>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</si>
  <si>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</si>
  <si>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</si>
  <si>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</si>
  <si>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</si>
  <si>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</si>
  <si>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</si>
  <si>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</si>
  <si>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</si>
  <si>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</si>
  <si>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</si>
  <si>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</si>
  <si>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</si>
  <si>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</si>
  <si>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</si>
  <si>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</si>
  <si>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</si>
  <si>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</si>
  <si>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</si>
  <si>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</si>
  <si>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</si>
  <si>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</si>
  <si>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</si>
  <si>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</si>
  <si>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</si>
  <si>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</si>
  <si>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</si>
  <si>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</si>
  <si>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</si>
  <si>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</si>
  <si>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</si>
  <si>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</si>
  <si>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</si>
  <si>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</si>
  <si>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</si>
  <si>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</si>
  <si>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</si>
  <si>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</si>
  <si>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</si>
  <si>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</si>
  <si>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</si>
  <si>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</si>
  <si>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</si>
  <si>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</si>
  <si>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</si>
  <si>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</si>
  <si>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</si>
  <si>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</si>
  <si>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</si>
  <si>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</si>
  <si>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</si>
  <si>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</si>
  <si>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</si>
  <si>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</si>
  <si>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</si>
  <si>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</si>
  <si>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</si>
  <si>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</si>
  <si>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</si>
  <si>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</si>
  <si>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</si>
  <si>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</si>
  <si>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</si>
  <si>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</si>
  <si>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</si>
  <si>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</si>
  <si>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</si>
  <si>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</si>
  <si>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</si>
  <si>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</si>
  <si>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</si>
  <si>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</si>
  <si>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</si>
  <si>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</si>
  <si>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</si>
  <si>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</si>
  <si>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</si>
  <si>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</si>
  <si>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</si>
  <si>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</si>
  <si>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</si>
  <si>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</si>
  <si>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</si>
  <si>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</si>
  <si>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</si>
  <si>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</si>
  <si>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</si>
  <si>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</si>
  <si>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</si>
  <si>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</si>
  <si>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</si>
  <si>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</si>
  <si>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</si>
  <si>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</si>
  <si>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</si>
  <si>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</si>
  <si>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</si>
  <si>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</si>
  <si>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</si>
  <si>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</si>
  <si>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</si>
  <si>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</si>
  <si>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</si>
  <si>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</si>
  <si>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</si>
  <si>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</si>
  <si>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</si>
  <si>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</si>
  <si>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</si>
  <si>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</si>
  <si>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</si>
  <si>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</si>
  <si>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</si>
  <si>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</si>
  <si>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</si>
  <si>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</si>
  <si>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</si>
  <si>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</si>
  <si>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</si>
  <si>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</si>
  <si>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</si>
  <si>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</si>
  <si>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</si>
  <si>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</si>
  <si>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</si>
  <si>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</si>
  <si>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</si>
  <si>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</si>
  <si>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</si>
  <si>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</si>
  <si>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</si>
  <si>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</si>
  <si>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</si>
  <si>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</si>
  <si>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</si>
  <si>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</si>
  <si>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</si>
  <si>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</si>
  <si>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</si>
  <si>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</si>
  <si>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</si>
  <si>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</si>
  <si>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</si>
  <si>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</si>
  <si>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</si>
  <si>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</si>
  <si>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</si>
  <si>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</si>
  <si>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</si>
  <si>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</si>
  <si>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</si>
  <si>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</si>
  <si>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</si>
  <si>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</si>
  <si>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</si>
  <si>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</si>
  <si>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</si>
  <si>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</si>
  <si>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</si>
  <si>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</si>
  <si>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</si>
  <si>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</si>
  <si>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</si>
  <si>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</si>
  <si>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</si>
  <si>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</si>
  <si>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</si>
  <si>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</si>
  <si>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</si>
  <si>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</si>
  <si>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</si>
  <si>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</si>
  <si>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</si>
  <si>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</si>
  <si>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</si>
  <si>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</si>
  <si>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</si>
  <si>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</si>
  <si>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</si>
  <si>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</si>
  <si>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</si>
  <si>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</si>
  <si>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</si>
  <si>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</si>
  <si>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</si>
  <si>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</si>
  <si>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</si>
  <si>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</si>
  <si>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</si>
  <si>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</si>
  <si>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</si>
  <si>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</si>
  <si>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</si>
  <si>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</si>
  <si>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</si>
  <si>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</si>
  <si>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</si>
  <si>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</si>
  <si>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</si>
  <si>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</si>
  <si>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</si>
  <si>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</si>
  <si>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</si>
  <si>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</si>
  <si>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</si>
  <si>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</si>
  <si>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</si>
  <si>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</si>
  <si>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</si>
  <si>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</si>
  <si>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</si>
  <si>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</si>
  <si>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</si>
  <si>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</si>
  <si>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</si>
  <si>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</si>
  <si>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</si>
  <si>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</si>
  <si>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</si>
  <si>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</si>
  <si>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</si>
  <si>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</si>
  <si>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</si>
  <si>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</si>
  <si>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</si>
  <si>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</si>
  <si>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</si>
  <si>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</si>
  <si>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</si>
  <si>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</si>
  <si>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</si>
  <si>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</si>
  <si>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</si>
  <si>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</si>
  <si>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</si>
  <si>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</si>
  <si>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</si>
  <si>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</si>
  <si>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</si>
  <si>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</si>
  <si>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</si>
  <si>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</si>
  <si>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</si>
  <si>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</si>
  <si>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</si>
  <si>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</si>
  <si>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</si>
  <si>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</si>
  <si>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</si>
  <si>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</si>
  <si>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</si>
  <si>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</si>
  <si>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</si>
  <si>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</si>
  <si>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</si>
  <si>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</si>
  <si>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</si>
  <si>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</si>
  <si>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</si>
  <si>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</si>
  <si>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</si>
  <si>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</si>
  <si>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</si>
  <si>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</si>
  <si>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</si>
  <si>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</si>
  <si>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</si>
  <si>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</si>
  <si>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</si>
  <si>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</si>
  <si>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</si>
  <si>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</si>
  <si>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</si>
  <si>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</si>
  <si>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</si>
  <si>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</si>
  <si>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</si>
  <si>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</si>
  <si>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</si>
  <si>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</si>
  <si>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</si>
  <si>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</si>
  <si>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</si>
  <si>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</si>
  <si>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</si>
  <si>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</si>
  <si>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</si>
  <si>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</si>
  <si>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</si>
  <si>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</si>
  <si>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</si>
  <si>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</si>
  <si>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</si>
  <si>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</si>
  <si>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</si>
  <si>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</si>
  <si>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</si>
  <si>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</si>
  <si>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</si>
  <si>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</si>
  <si>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</si>
  <si>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</si>
  <si>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</si>
  <si>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</si>
  <si>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</si>
  <si>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</si>
  <si>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</si>
  <si>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</si>
  <si>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</si>
  <si>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</si>
  <si>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</si>
  <si>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</si>
  <si>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</si>
  <si>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</si>
  <si>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</si>
  <si>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</si>
  <si>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</si>
  <si>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</si>
  <si>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</si>
  <si>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</si>
  <si>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</si>
  <si>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</si>
  <si>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</si>
  <si>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</si>
  <si>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</si>
  <si>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</si>
  <si>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</si>
  <si>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</si>
  <si>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</si>
  <si>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</si>
  <si>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</si>
  <si>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</si>
  <si>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</si>
  <si>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</si>
  <si>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</si>
  <si>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</si>
  <si>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</si>
  <si>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</si>
  <si>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</si>
  <si>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</si>
  <si>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</si>
  <si>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</si>
  <si>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</si>
  <si>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</si>
  <si>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</si>
  <si>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</si>
  <si>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</si>
  <si>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</si>
  <si>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</si>
  <si>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</si>
  <si>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</si>
  <si>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</si>
  <si>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</si>
  <si>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</si>
  <si>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</si>
  <si>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</si>
  <si>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</si>
  <si>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</si>
  <si>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</si>
  <si>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</si>
  <si>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</si>
  <si>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</si>
  <si>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</si>
  <si>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</si>
  <si>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</si>
  <si>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</si>
  <si>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</si>
  <si>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</si>
  <si>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</si>
  <si>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</si>
  <si>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</si>
  <si>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</si>
  <si>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</si>
  <si>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</si>
  <si>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</si>
  <si>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</si>
  <si>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</si>
  <si>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</si>
  <si>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</si>
  <si>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</si>
  <si>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</si>
  <si>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</si>
  <si>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</si>
  <si>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</si>
  <si>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</si>
  <si>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</si>
  <si>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</si>
  <si>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</si>
  <si>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</si>
  <si>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</si>
  <si>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</si>
  <si>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</si>
  <si>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</si>
  <si>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</si>
  <si>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</si>
  <si>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</si>
  <si>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</si>
  <si>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</si>
  <si>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</si>
  <si>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</si>
  <si>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</si>
  <si>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</si>
  <si>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</si>
  <si>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</si>
  <si>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</si>
  <si>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</si>
  <si>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</si>
  <si>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</si>
  <si>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</si>
  <si>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</si>
  <si>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</si>
  <si>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</si>
  <si>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</si>
  <si>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</si>
  <si>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</si>
  <si>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</si>
  <si>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</si>
  <si>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</si>
  <si>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</si>
  <si>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</si>
  <si>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</si>
  <si>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</si>
  <si>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</si>
  <si>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</si>
  <si>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</si>
  <si>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</si>
  <si>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</si>
  <si>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</si>
  <si>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</si>
  <si>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</si>
  <si>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</si>
  <si>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</si>
  <si>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</si>
  <si>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</si>
  <si>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</si>
  <si>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</si>
  <si>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</si>
  <si>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</si>
  <si>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</si>
  <si>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</si>
  <si>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</si>
  <si>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</si>
  <si>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</si>
  <si>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</si>
  <si>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</si>
  <si>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</si>
  <si>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</si>
  <si>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</si>
  <si>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</si>
  <si>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</si>
  <si>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</si>
  <si>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</si>
  <si>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</si>
  <si>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</si>
  <si>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</si>
  <si>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</si>
  <si>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</si>
  <si>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</si>
  <si>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</si>
  <si>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</si>
  <si>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</si>
  <si>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</si>
  <si>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</si>
  <si>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</si>
  <si>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</si>
  <si>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</si>
  <si>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</si>
  <si>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</si>
  <si>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</si>
  <si>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</si>
  <si>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</si>
  <si>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</si>
  <si>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</si>
  <si>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</si>
  <si>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</si>
  <si>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</si>
  <si>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</si>
  <si>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</si>
  <si>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</si>
  <si>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</si>
  <si>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</si>
  <si>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</si>
  <si>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</si>
  <si>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</si>
  <si>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</si>
  <si>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</si>
  <si>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</si>
  <si>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</si>
  <si>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</si>
  <si>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</si>
  <si>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</si>
  <si>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</si>
  <si>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</si>
  <si>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</si>
  <si>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</si>
  <si>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</si>
  <si>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</si>
  <si>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</si>
  <si>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</si>
  <si>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</si>
  <si>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</si>
  <si>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</si>
  <si>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</si>
  <si>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</si>
  <si>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</si>
  <si>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</si>
  <si>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</si>
  <si>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</si>
  <si>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</si>
  <si>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</si>
  <si>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</si>
  <si>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</si>
  <si>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</si>
  <si>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</si>
  <si>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</si>
  <si>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</si>
  <si>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</si>
  <si>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</si>
  <si>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</si>
  <si>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</si>
  <si>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</si>
  <si>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</si>
  <si>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</si>
  <si>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</si>
  <si>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</si>
  <si>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</si>
  <si>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</si>
  <si>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</si>
  <si>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</si>
  <si>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</si>
  <si>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</si>
  <si>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</si>
  <si>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</si>
  <si>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</si>
  <si>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</si>
  <si>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</si>
  <si>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</si>
  <si>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</si>
  <si>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</si>
  <si>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</si>
  <si>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</si>
  <si>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</si>
  <si>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</si>
  <si>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</si>
  <si>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</si>
  <si>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</si>
  <si>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</si>
  <si>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</si>
  <si>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</si>
  <si>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</si>
  <si>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</si>
  <si>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</si>
  <si>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</si>
  <si>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</si>
  <si>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</si>
  <si>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</si>
  <si>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</si>
  <si>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</si>
  <si>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</si>
  <si>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</si>
  <si>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</si>
  <si>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</si>
  <si>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</si>
  <si>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</si>
  <si>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</si>
  <si>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</si>
  <si>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</si>
  <si>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</si>
  <si>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</si>
  <si>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</si>
  <si>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</si>
  <si>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</si>
  <si>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</si>
  <si>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</si>
  <si>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</si>
  <si>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</si>
  <si>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</si>
  <si>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</si>
  <si>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</si>
  <si>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</si>
  <si>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</si>
  <si>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</si>
  <si>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</si>
  <si>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</si>
  <si>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</si>
  <si>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</si>
  <si>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</si>
  <si>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</si>
  <si>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</si>
  <si>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</si>
  <si>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</si>
  <si>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</si>
  <si>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</si>
  <si>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</si>
  <si>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</si>
  <si>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</si>
  <si>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</si>
  <si>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</si>
  <si>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</si>
  <si>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</si>
  <si>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</si>
  <si>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</si>
  <si>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</si>
  <si>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</si>
  <si>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</si>
  <si>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</si>
  <si>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</si>
  <si>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</si>
  <si>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</si>
  <si>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</si>
  <si>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</si>
  <si>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</si>
  <si>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</si>
  <si>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</si>
  <si>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</si>
  <si>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</si>
  <si>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</si>
  <si>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</si>
  <si>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</si>
  <si>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</si>
  <si>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</si>
  <si>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</si>
  <si>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</si>
  <si>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</si>
  <si>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</si>
  <si>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</si>
  <si>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</si>
  <si>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</si>
  <si>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</si>
  <si>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</si>
  <si>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</si>
  <si>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</si>
  <si>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</si>
  <si>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</si>
  <si>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</si>
  <si>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</si>
  <si>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</si>
  <si>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</si>
  <si>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</si>
  <si>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</si>
  <si>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</si>
  <si>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</si>
  <si>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</si>
  <si>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</si>
  <si>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</si>
  <si>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</si>
  <si>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</si>
  <si>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</si>
  <si>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</si>
  <si>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</si>
  <si>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</si>
  <si>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</si>
  <si>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</si>
  <si>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</si>
  <si>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</si>
  <si>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</si>
  <si>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</si>
  <si>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</si>
  <si>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</si>
  <si>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</si>
  <si>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</si>
  <si>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</si>
  <si>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</si>
  <si>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</si>
  <si>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</si>
  <si>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</si>
  <si>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</si>
  <si>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</si>
  <si>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</si>
  <si>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</si>
  <si>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</si>
  <si>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</si>
  <si>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</si>
  <si>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</si>
  <si>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</si>
  <si>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</si>
  <si>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</si>
  <si>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</si>
  <si>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</si>
  <si>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</si>
  <si>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</si>
  <si>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</si>
  <si>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</si>
  <si>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</si>
  <si>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</si>
  <si>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</si>
  <si>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</si>
  <si>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</si>
  <si>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</si>
  <si>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</si>
  <si>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</si>
  <si>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</si>
  <si>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</si>
  <si>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</si>
  <si>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</si>
  <si>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</si>
  <si>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</si>
  <si>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</si>
  <si>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</si>
  <si>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</si>
  <si>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</si>
  <si>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</si>
  <si>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</si>
  <si>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</si>
  <si>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</si>
  <si>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</si>
  <si>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</si>
  <si>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</si>
  <si>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</si>
  <si>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</si>
  <si>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</si>
  <si>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</si>
  <si>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</si>
  <si>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</si>
  <si>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</si>
  <si>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</si>
  <si>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</si>
  <si>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</si>
  <si>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</si>
  <si>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</si>
  <si>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</si>
  <si>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</si>
  <si>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</si>
  <si>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</si>
  <si>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</si>
  <si>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</si>
  <si>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</si>
  <si>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</si>
  <si>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</si>
  <si>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</si>
  <si>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</si>
  <si>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</si>
  <si>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</si>
  <si>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</si>
  <si>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</si>
  <si>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</si>
  <si>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</si>
  <si>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</si>
  <si>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</si>
  <si>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</si>
  <si>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</si>
  <si>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</si>
  <si>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</si>
  <si>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</si>
  <si>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</si>
  <si>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</si>
  <si>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</si>
  <si>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</si>
  <si>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</si>
  <si>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</si>
  <si>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</si>
  <si>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</si>
  <si>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</si>
  <si>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</si>
  <si>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</si>
  <si>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</si>
  <si>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</si>
  <si>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</si>
  <si>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</si>
  <si>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</si>
  <si>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</si>
  <si>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</si>
  <si>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</si>
  <si>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</si>
  <si>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</si>
  <si>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</si>
  <si>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</si>
  <si>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</si>
  <si>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</si>
  <si>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</si>
  <si>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</si>
  <si>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</si>
  <si>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</si>
  <si>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</si>
  <si>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</si>
  <si>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</si>
  <si>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</si>
  <si>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</si>
  <si>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</si>
  <si>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</si>
  <si>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</si>
  <si>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</si>
  <si>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</si>
  <si>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</si>
  <si>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</si>
  <si>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</si>
  <si>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</si>
  <si>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</si>
  <si>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</si>
  <si>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</si>
  <si>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</si>
  <si>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</si>
  <si>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</si>
  <si>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</si>
  <si>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</si>
  <si>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</si>
  <si>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</si>
  <si>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</si>
  <si>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</si>
  <si>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</si>
  <si>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</si>
  <si>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</si>
  <si>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</si>
  <si>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</si>
  <si>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</si>
  <si>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</si>
  <si>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</si>
  <si>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</si>
  <si>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</si>
  <si>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</si>
  <si>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</si>
  <si>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</si>
  <si>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</si>
  <si>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</si>
  <si>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</si>
  <si>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</si>
  <si>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</si>
  <si>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</si>
  <si>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</si>
  <si>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</si>
  <si>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</si>
  <si>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</si>
  <si>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</si>
  <si>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</si>
  <si>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</si>
  <si>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</si>
  <si>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</si>
  <si>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</si>
  <si>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</si>
  <si>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</si>
  <si>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</si>
  <si>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</si>
  <si>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</si>
  <si>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</si>
  <si>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</si>
  <si>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</si>
  <si>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</si>
  <si>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</si>
  <si>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</si>
  <si>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</si>
  <si>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</si>
  <si>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</si>
  <si>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</si>
  <si>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</si>
  <si>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</si>
  <si>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</si>
  <si>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</si>
  <si>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</si>
  <si>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</si>
  <si>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</si>
  <si>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</si>
  <si>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</si>
  <si>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</si>
  <si>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</si>
  <si>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</si>
  <si>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</si>
  <si>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</si>
  <si>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</si>
  <si>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</si>
  <si>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</si>
  <si>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</si>
  <si>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</si>
  <si>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</si>
  <si>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</si>
  <si>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</si>
  <si>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</si>
  <si>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</si>
  <si>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</si>
  <si>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</si>
  <si>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</si>
  <si>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</si>
  <si>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</si>
  <si>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</si>
  <si>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</si>
  <si>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</si>
  <si>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</si>
  <si>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</si>
  <si>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</si>
  <si>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</si>
  <si>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</si>
  <si>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</si>
  <si>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</si>
  <si>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</si>
  <si>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</si>
  <si>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</si>
  <si>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</si>
  <si>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</si>
  <si>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</si>
  <si>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</si>
  <si>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</si>
  <si>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</si>
  <si>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</si>
  <si>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</si>
  <si>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</si>
  <si>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</si>
  <si>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</si>
  <si>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</si>
  <si>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</si>
  <si>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</si>
  <si>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</si>
  <si>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</si>
  <si>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</si>
  <si>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</si>
  <si>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</si>
  <si>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</si>
  <si>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</si>
  <si>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</si>
  <si>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</si>
  <si>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</si>
  <si>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</si>
  <si>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</si>
  <si>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</si>
  <si>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</si>
  <si>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</si>
  <si>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</si>
  <si>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</si>
  <si>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</si>
  <si>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</si>
  <si>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</si>
  <si>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</si>
  <si>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</si>
  <si>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</si>
  <si>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</si>
  <si>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</si>
  <si>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</si>
  <si>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</si>
  <si>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</si>
  <si>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</si>
  <si>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</si>
  <si>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</si>
  <si>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</si>
  <si>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</si>
  <si>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</si>
  <si>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</si>
  <si>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</si>
  <si>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</si>
  <si>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</si>
  <si>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</si>
  <si>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</si>
  <si>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</si>
  <si>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</si>
  <si>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</si>
  <si>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</si>
  <si>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</si>
  <si>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</si>
  <si>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</si>
  <si>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</si>
  <si>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</si>
  <si>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</si>
  <si>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</si>
  <si>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</si>
  <si>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</si>
  <si>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</si>
  <si>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</si>
  <si>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</si>
  <si>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</si>
  <si>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</si>
  <si>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</si>
  <si>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</si>
  <si>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</si>
  <si>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</si>
  <si>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</si>
  <si>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</si>
  <si>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</si>
  <si>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</si>
  <si>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</si>
  <si>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</si>
  <si>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</si>
  <si>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</si>
  <si>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</si>
  <si>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</si>
  <si>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</si>
  <si>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</si>
  <si>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</si>
  <si>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</si>
  <si>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</si>
  <si>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</si>
  <si>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</si>
  <si>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</si>
  <si>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</si>
  <si>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</si>
  <si>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</si>
  <si>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</si>
  <si>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</si>
  <si>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</si>
  <si>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</si>
  <si>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</si>
  <si>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</si>
  <si>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</si>
  <si>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</si>
  <si>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</si>
  <si>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</si>
  <si>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</si>
  <si>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</si>
  <si>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</si>
  <si>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</si>
  <si>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</si>
  <si>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</si>
  <si>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</si>
  <si>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</si>
  <si>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</si>
  <si>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</si>
  <si>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</si>
  <si>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</si>
  <si>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</si>
  <si>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</si>
  <si>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</si>
  <si>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</si>
  <si>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</si>
  <si>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</si>
  <si>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</si>
  <si>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</si>
  <si>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</si>
  <si>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</si>
  <si>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</si>
  <si>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</si>
  <si>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</si>
  <si>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</si>
  <si>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</si>
  <si>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</si>
  <si>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</si>
  <si>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</si>
  <si>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</si>
  <si>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</si>
  <si>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</si>
  <si>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</si>
  <si>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</si>
  <si>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</si>
  <si>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</si>
  <si>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</si>
  <si>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</si>
  <si>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</si>
  <si>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</si>
  <si>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</si>
  <si>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</si>
  <si>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</si>
  <si>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</si>
  <si>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</si>
  <si>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</si>
  <si>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</si>
  <si>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</si>
  <si>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</si>
  <si>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</si>
  <si>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</si>
  <si>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</si>
  <si>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</si>
  <si>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</si>
  <si>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</si>
  <si>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</si>
  <si>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</si>
  <si>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</si>
  <si>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</si>
  <si>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</si>
  <si>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</si>
  <si>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</si>
  <si>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</si>
  <si>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</si>
  <si>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</si>
  <si>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</si>
  <si>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</si>
  <si>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</si>
  <si>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</si>
  <si>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</si>
  <si>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</si>
  <si>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</si>
  <si>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</si>
  <si>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</si>
  <si>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</si>
  <si>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</si>
  <si>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</si>
  <si>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</si>
  <si>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</si>
  <si>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</si>
  <si>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</si>
  <si>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</si>
  <si>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</si>
  <si>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</si>
  <si>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</si>
  <si>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</si>
  <si>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</si>
  <si>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</si>
  <si>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</si>
  <si>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</si>
  <si>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</si>
  <si>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</si>
  <si>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</si>
  <si>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</si>
  <si>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</si>
  <si>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</si>
  <si>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</si>
  <si>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</si>
  <si>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</si>
  <si>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</si>
  <si>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</si>
  <si>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</si>
  <si>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</si>
  <si>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</si>
  <si>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</si>
  <si>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</si>
  <si>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</si>
  <si>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</si>
  <si>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</si>
  <si>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</si>
  <si>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</si>
  <si>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</si>
  <si>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</si>
  <si>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</si>
  <si>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</si>
  <si>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</si>
  <si>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</si>
  <si>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</si>
  <si>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</si>
  <si>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</si>
  <si>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</si>
  <si>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</si>
  <si>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</si>
  <si>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</si>
  <si>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</si>
  <si>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</si>
  <si>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</si>
  <si>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</si>
  <si>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</si>
  <si>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</si>
  <si>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</si>
  <si>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</si>
  <si>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</si>
  <si>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</si>
  <si>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</si>
  <si>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</si>
  <si>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</si>
  <si>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</si>
  <si>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</si>
  <si>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</si>
  <si>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</si>
  <si>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</si>
  <si>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</si>
  <si>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</si>
  <si>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</si>
  <si>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</si>
  <si>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</si>
  <si>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</si>
  <si>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</si>
  <si>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</si>
  <si>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</si>
  <si>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</si>
  <si>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</si>
  <si>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</si>
  <si>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</si>
  <si>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</si>
  <si>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</si>
  <si>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</si>
  <si>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</si>
  <si>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</si>
  <si>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</si>
  <si>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</si>
  <si>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</si>
  <si>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</si>
  <si>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</si>
  <si>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</si>
  <si>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</si>
  <si>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</si>
  <si>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</si>
  <si>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</si>
  <si>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</si>
  <si>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</si>
  <si>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</si>
  <si>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</si>
  <si>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</si>
  <si>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</si>
  <si>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</si>
  <si>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</si>
  <si>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</si>
  <si>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</si>
  <si>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</si>
  <si>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</si>
  <si>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</si>
  <si>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</si>
  <si>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</si>
  <si>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</si>
  <si>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</si>
  <si>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</si>
  <si>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</si>
  <si>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</si>
  <si>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</si>
  <si>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</si>
  <si>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</si>
  <si>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</si>
  <si>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</si>
  <si>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</si>
  <si>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</si>
  <si>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</si>
  <si>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</si>
  <si>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</si>
  <si>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</si>
  <si>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</si>
  <si>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</si>
  <si>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</si>
  <si>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</si>
  <si>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</si>
  <si>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</si>
  <si>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</si>
  <si>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</si>
  <si>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</si>
  <si>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</si>
  <si>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</si>
  <si>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</si>
  <si>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</si>
  <si>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</si>
  <si>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</si>
  <si>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</si>
  <si>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</si>
  <si>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</si>
  <si>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</si>
  <si>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</si>
  <si>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</si>
  <si>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</si>
  <si>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</si>
  <si>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</si>
  <si>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</si>
  <si>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</si>
  <si>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</si>
  <si>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</si>
  <si>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</si>
  <si>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</si>
  <si>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</si>
  <si>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</si>
  <si>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</si>
  <si>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</si>
  <si>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</si>
  <si>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</si>
  <si>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</si>
  <si>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</si>
  <si>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</si>
  <si>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</si>
  <si>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</si>
  <si>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</si>
  <si>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</si>
  <si>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</si>
  <si>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</si>
  <si>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</si>
  <si>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</si>
  <si>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</si>
  <si>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</si>
  <si>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</si>
  <si>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</si>
  <si>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</si>
  <si>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</si>
  <si>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</si>
  <si>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</si>
  <si>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</si>
  <si>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</si>
  <si>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</si>
  <si>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</si>
  <si>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</si>
  <si>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</si>
  <si>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</si>
  <si>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</si>
  <si>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</si>
  <si>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</si>
  <si>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</si>
  <si>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</si>
  <si>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</si>
  <si>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</si>
  <si>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</si>
  <si>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</si>
  <si>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</si>
  <si>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</si>
  <si>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</si>
  <si>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</si>
  <si>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</si>
  <si>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</si>
  <si>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</si>
  <si>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</si>
  <si>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</si>
  <si>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</si>
  <si>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</si>
  <si>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</si>
  <si>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</si>
  <si>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</si>
  <si>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</si>
  <si>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</si>
  <si>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</si>
  <si>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</si>
  <si>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</si>
  <si>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</si>
  <si>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</si>
  <si>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</si>
  <si>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</si>
  <si>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</si>
  <si>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</si>
  <si>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</si>
  <si>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</si>
  <si>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</si>
  <si>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</si>
  <si>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</si>
  <si>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</si>
  <si>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</si>
  <si>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</si>
  <si>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</si>
  <si>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</si>
  <si>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</si>
  <si>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</si>
  <si>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</si>
  <si>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</si>
  <si>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</si>
  <si>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</si>
  <si>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</si>
  <si>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</si>
  <si>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</si>
  <si>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</si>
  <si>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</si>
  <si>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</si>
  <si>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</si>
  <si>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</si>
  <si>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</si>
  <si>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</si>
  <si>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</si>
  <si>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</si>
  <si>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</si>
  <si>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</si>
  <si>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</si>
  <si>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</si>
  <si>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</si>
  <si>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</si>
  <si>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</si>
  <si>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</si>
  <si>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</si>
  <si>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</si>
  <si>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</si>
  <si>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</si>
  <si>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</si>
  <si>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</si>
  <si>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</si>
  <si>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</si>
  <si>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</si>
  <si>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</si>
  <si>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</si>
  <si>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</si>
  <si>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</si>
  <si>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</si>
  <si>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</si>
  <si>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</si>
  <si>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</si>
  <si>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</si>
  <si>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</si>
  <si>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</si>
  <si>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</si>
  <si>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</si>
  <si>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</si>
  <si>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</si>
  <si>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</si>
  <si>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</si>
  <si>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</si>
  <si>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</si>
  <si>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</si>
  <si>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</si>
  <si>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</si>
  <si>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</si>
  <si>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</si>
  <si>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</si>
  <si>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</si>
  <si>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</si>
  <si>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</si>
  <si>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</si>
  <si>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</si>
  <si>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</si>
  <si>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</si>
  <si>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</si>
  <si>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</si>
  <si>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</si>
  <si>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</si>
  <si>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</si>
  <si>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</si>
  <si>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</si>
  <si>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</si>
  <si>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</si>
  <si>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</si>
  <si>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</si>
  <si>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</si>
  <si>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</si>
  <si>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</si>
  <si>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</si>
  <si>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</si>
  <si>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</si>
  <si>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</si>
  <si>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</si>
  <si>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</si>
  <si>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</si>
  <si>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</si>
  <si>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</si>
  <si>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</si>
  <si>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</si>
  <si>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</si>
  <si>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</si>
  <si>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</si>
  <si>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</si>
  <si>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</si>
  <si>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</si>
  <si>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</si>
  <si>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</si>
  <si>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</si>
  <si>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</si>
  <si>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</si>
  <si>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</si>
  <si>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</si>
  <si>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</si>
  <si>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</si>
  <si>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</si>
  <si>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</si>
  <si>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</si>
  <si>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</si>
  <si>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</si>
  <si>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</si>
  <si>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</si>
  <si>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</si>
  <si>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</si>
  <si>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</si>
  <si>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</si>
  <si>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</si>
  <si>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</si>
  <si>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</si>
  <si>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</si>
  <si>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</si>
  <si>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</si>
  <si>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</si>
  <si>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</si>
  <si>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</si>
  <si>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</si>
  <si>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</si>
  <si>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</si>
  <si>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</si>
  <si>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</si>
  <si>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</si>
  <si>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</si>
  <si>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</si>
  <si>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</si>
  <si>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</si>
  <si>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</si>
  <si>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</si>
  <si>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</si>
  <si>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</si>
  <si>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</si>
  <si>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</si>
  <si>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</si>
  <si>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</si>
  <si>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</si>
  <si>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</si>
  <si>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</si>
  <si>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</si>
  <si>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</si>
  <si>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</si>
  <si>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</si>
  <si>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</si>
  <si>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</si>
  <si>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</si>
  <si>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</si>
  <si>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</si>
  <si>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</si>
  <si>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</si>
  <si>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</si>
  <si>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</si>
  <si>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</si>
  <si>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</si>
  <si>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</si>
  <si>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</si>
  <si>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</si>
  <si>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</si>
  <si>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</si>
  <si>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</si>
  <si>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</si>
  <si>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</si>
  <si>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</si>
  <si>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</si>
  <si>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</si>
  <si>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</si>
  <si>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</si>
  <si>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</si>
  <si>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</si>
  <si>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</si>
  <si>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</si>
  <si>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</si>
  <si>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</si>
  <si>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</si>
  <si>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</si>
  <si>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</si>
  <si>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</si>
  <si>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</si>
  <si>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</si>
  <si>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</si>
  <si>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</si>
  <si>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</si>
  <si>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</si>
  <si>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</si>
  <si>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</si>
  <si>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</si>
  <si>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</si>
  <si>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</si>
  <si>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</si>
  <si>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</si>
  <si>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</si>
  <si>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</si>
  <si>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</si>
  <si>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</si>
  <si>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</si>
  <si>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</si>
  <si>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</si>
  <si>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</si>
  <si>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</si>
  <si>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</si>
  <si>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</si>
  <si>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</si>
  <si>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</si>
  <si>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</si>
  <si>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</si>
  <si>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</si>
  <si>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</si>
  <si>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</si>
  <si>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</si>
  <si>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</si>
  <si>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</si>
  <si>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</si>
  <si>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</si>
  <si>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</si>
  <si>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</si>
  <si>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</si>
  <si>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</si>
  <si>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</si>
  <si>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</si>
  <si>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</si>
  <si>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</si>
  <si>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</si>
  <si>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</si>
  <si>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</si>
  <si>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</si>
  <si>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</si>
  <si>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</si>
  <si>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</si>
  <si>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</si>
  <si>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</si>
  <si>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</si>
  <si>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</si>
  <si>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</si>
  <si>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</si>
  <si>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</si>
  <si>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</si>
  <si>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</si>
  <si>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</si>
  <si>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</si>
  <si>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</si>
  <si>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</si>
  <si>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</si>
  <si>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</si>
  <si>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</si>
  <si>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</si>
  <si>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</si>
  <si>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</si>
  <si>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</si>
  <si>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</si>
  <si>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</si>
  <si>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</si>
  <si>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</si>
  <si>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</si>
  <si>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</si>
  <si>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</si>
  <si>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</si>
  <si>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</si>
  <si>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</si>
  <si>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</si>
  <si>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</si>
  <si>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</si>
  <si>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</si>
  <si>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</si>
  <si>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</si>
  <si>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</si>
  <si>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</si>
  <si>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</si>
  <si>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</si>
  <si>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</si>
  <si>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</si>
  <si>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</si>
  <si>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</si>
  <si>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</si>
  <si>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</si>
  <si>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</si>
  <si>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</si>
  <si>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</si>
  <si>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</si>
  <si>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</si>
  <si>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</si>
  <si>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</si>
  <si>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</si>
  <si>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</si>
  <si>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</si>
  <si>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</si>
  <si>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</si>
  <si>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</si>
  <si>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</si>
  <si>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</si>
  <si>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</si>
  <si>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</si>
  <si>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</si>
  <si>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</si>
  <si>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</si>
  <si>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</si>
  <si>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</si>
  <si>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</si>
  <si>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</si>
  <si>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</si>
  <si>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</si>
  <si>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</si>
  <si>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</si>
  <si>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</si>
  <si>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</si>
  <si>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</si>
  <si>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</si>
  <si>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</si>
  <si>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</si>
  <si>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</si>
  <si>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</si>
  <si>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</si>
  <si>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</si>
  <si>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</si>
  <si>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</si>
  <si>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</si>
  <si>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</si>
  <si>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</si>
  <si>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</si>
  <si>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</si>
  <si>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</si>
  <si>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</si>
  <si>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</si>
  <si>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</si>
  <si>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</si>
  <si>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</si>
  <si>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</si>
  <si>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</si>
  <si>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</si>
  <si>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</si>
  <si>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</si>
  <si>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</si>
  <si>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</si>
  <si>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</si>
  <si>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</si>
  <si>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</si>
  <si>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</si>
  <si>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</si>
  <si>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</si>
  <si>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</si>
  <si>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</si>
  <si>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</si>
  <si>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</si>
  <si>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</si>
  <si>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</si>
  <si>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</si>
  <si>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</si>
  <si>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</si>
  <si>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</si>
  <si>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</si>
  <si>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</si>
  <si>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</si>
  <si>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</si>
  <si>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</si>
  <si>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</si>
  <si>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</si>
  <si>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</si>
  <si>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</si>
  <si>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</si>
  <si>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</si>
  <si>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</si>
  <si>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</si>
  <si>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</si>
  <si>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</si>
  <si>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</si>
  <si>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</si>
  <si>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</si>
  <si>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</si>
  <si>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</si>
  <si>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</si>
  <si>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</si>
  <si>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</si>
  <si>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</si>
  <si>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</si>
  <si>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</si>
  <si>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</si>
  <si>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</si>
  <si>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</si>
  <si>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</si>
  <si>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</si>
  <si>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</si>
  <si>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</si>
  <si>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</si>
  <si>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</si>
  <si>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</si>
  <si>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</si>
  <si>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</si>
  <si>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</si>
  <si>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</si>
  <si>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</si>
  <si>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</si>
  <si>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</si>
  <si>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</si>
  <si>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</si>
  <si>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</si>
  <si>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</si>
  <si>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</si>
  <si>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</si>
  <si>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</si>
  <si>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</si>
  <si>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</si>
  <si>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</si>
  <si>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</si>
  <si>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</si>
  <si>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</si>
  <si>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</si>
  <si>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</si>
  <si>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</si>
  <si>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</si>
  <si>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</si>
  <si>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</si>
  <si>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</si>
  <si>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</si>
  <si>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</si>
  <si>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</si>
  <si>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</si>
  <si>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</si>
  <si>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</si>
  <si>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</si>
  <si>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</si>
  <si>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</si>
  <si>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</si>
  <si>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</si>
  <si>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</si>
  <si>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</si>
  <si>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</si>
  <si>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</si>
  <si>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</si>
  <si>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</si>
  <si>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</si>
  <si>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</si>
  <si>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</si>
  <si>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</si>
  <si>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</si>
  <si>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</si>
  <si>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</si>
  <si>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</si>
  <si>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</si>
  <si>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</si>
  <si>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</si>
  <si>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</si>
  <si>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</si>
  <si>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</si>
  <si>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</si>
  <si>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</si>
  <si>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</si>
  <si>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</si>
  <si>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</si>
  <si>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</si>
  <si>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</si>
  <si>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</si>
  <si>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</si>
  <si>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</si>
  <si>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</si>
  <si>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</si>
  <si>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</si>
  <si>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</si>
  <si>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</si>
  <si>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</si>
  <si>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</si>
  <si>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</si>
  <si>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</si>
  <si>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</si>
  <si>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</si>
  <si>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</si>
  <si>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</si>
  <si>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</si>
  <si>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</si>
  <si>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</si>
  <si>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</si>
  <si>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</si>
  <si>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</si>
  <si>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</si>
  <si>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</si>
  <si>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</si>
  <si>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</si>
  <si>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</si>
  <si>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</si>
  <si>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</si>
  <si>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</si>
  <si>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</si>
  <si>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</si>
  <si>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</si>
  <si>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</si>
  <si>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</si>
  <si>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</si>
  <si>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</si>
  <si>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</si>
  <si>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</si>
  <si>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</si>
  <si>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</si>
  <si>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</si>
  <si>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</si>
  <si>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</si>
  <si>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</si>
  <si>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</si>
  <si>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</si>
  <si>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</si>
  <si>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</si>
  <si>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</si>
  <si>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</si>
  <si>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</si>
  <si>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</si>
  <si>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</si>
  <si>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</si>
  <si>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</si>
  <si>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</si>
  <si>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</si>
  <si>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</si>
  <si>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</si>
  <si>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</si>
  <si>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</si>
  <si>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</si>
  <si>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</si>
  <si>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</si>
  <si>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</si>
  <si>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</si>
  <si>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</si>
  <si>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</si>
  <si>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</si>
  <si>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</si>
  <si>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</si>
  <si>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</si>
  <si>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</si>
  <si>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</si>
  <si>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</si>
  <si>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</si>
  <si>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</si>
  <si>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</si>
  <si>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</si>
  <si>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</si>
  <si>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</si>
  <si>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</si>
  <si>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</si>
  <si>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</si>
  <si>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</si>
  <si>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</si>
  <si>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</si>
  <si>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</si>
  <si>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</si>
  <si>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</si>
  <si>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</si>
  <si>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</si>
  <si>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</si>
  <si>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</si>
  <si>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</si>
  <si>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</si>
  <si>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</si>
  <si>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</si>
  <si>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</si>
  <si>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</si>
  <si>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</si>
  <si>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</si>
  <si>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</si>
  <si>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</si>
  <si>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</si>
  <si>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</si>
  <si>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</si>
  <si>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</si>
  <si>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</si>
  <si>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</si>
  <si>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</si>
  <si>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</si>
  <si>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</si>
  <si>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</si>
  <si>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</si>
  <si>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</si>
  <si>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</si>
  <si>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</si>
  <si>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</si>
  <si>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</si>
  <si>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</si>
  <si>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</si>
  <si>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</si>
  <si>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</si>
  <si>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</si>
  <si>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</si>
  <si>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</si>
  <si>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</si>
  <si>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</si>
  <si>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</si>
  <si>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</si>
  <si>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</si>
  <si>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</si>
  <si>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</si>
  <si>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</si>
  <si>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</si>
  <si>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</si>
  <si>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</si>
  <si>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</si>
  <si>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</si>
  <si>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</si>
  <si>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</si>
  <si>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</si>
  <si>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</si>
  <si>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</si>
  <si>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</si>
  <si>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</si>
  <si>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</si>
  <si>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</si>
  <si>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</si>
  <si>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</si>
  <si>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</si>
  <si>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</si>
  <si>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</si>
  <si>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</si>
  <si>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</si>
  <si>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</si>
  <si>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</si>
  <si>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</si>
  <si>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</si>
  <si>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</si>
  <si>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</si>
  <si>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</si>
  <si>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</si>
  <si>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</si>
  <si>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</si>
  <si>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</si>
  <si>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</si>
  <si>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</si>
  <si>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</si>
  <si>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</si>
  <si>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</si>
  <si>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</si>
  <si>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</si>
  <si>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</si>
  <si>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</si>
  <si>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</si>
  <si>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</si>
  <si>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</si>
  <si>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</si>
  <si>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</si>
  <si>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</si>
  <si>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</si>
  <si>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</si>
  <si>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</si>
  <si>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</si>
  <si>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</si>
  <si>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</si>
  <si>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</si>
  <si>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</si>
  <si>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</si>
  <si>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</si>
  <si>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</si>
  <si>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</si>
  <si>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</si>
  <si>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</si>
  <si>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</si>
  <si>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</si>
  <si>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</si>
  <si>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</si>
  <si>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</si>
  <si>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</si>
  <si>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</si>
  <si>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</si>
  <si>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</si>
  <si>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</si>
  <si>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</si>
  <si>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</si>
  <si>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</si>
  <si>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</si>
  <si>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</si>
  <si>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</si>
  <si>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</si>
  <si>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</si>
  <si>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</si>
  <si>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</si>
  <si>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</si>
  <si>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</si>
  <si>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</si>
  <si>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</si>
  <si>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</si>
  <si>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</si>
  <si>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</si>
  <si>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</si>
  <si>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</si>
  <si>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</si>
  <si>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</si>
  <si>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</si>
  <si>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</si>
  <si>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</si>
  <si>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</si>
  <si>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</si>
  <si>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</si>
  <si>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</si>
  <si>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</si>
  <si>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</si>
  <si>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</si>
  <si>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</si>
  <si>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</si>
  <si>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</si>
  <si>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</si>
  <si>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</si>
  <si>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</si>
  <si>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</si>
  <si>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</si>
  <si>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</si>
  <si>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</si>
  <si>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</si>
  <si>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</si>
  <si>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</si>
  <si>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</si>
  <si>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</si>
  <si>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</si>
  <si>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</si>
  <si>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</si>
  <si>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</si>
  <si>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</si>
  <si>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</si>
  <si>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</si>
  <si>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</si>
  <si>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</si>
  <si>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</si>
  <si>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</si>
  <si>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</si>
  <si>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</si>
  <si>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</si>
  <si>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</si>
  <si>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</si>
  <si>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</si>
  <si>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</si>
  <si>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</si>
  <si>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</si>
  <si>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</si>
  <si>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</si>
  <si>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</si>
  <si>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</si>
  <si>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</si>
  <si>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</si>
  <si>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</si>
  <si>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</si>
  <si>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</si>
  <si>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</si>
  <si>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</si>
  <si>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</si>
  <si>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</si>
  <si>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</si>
  <si>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</si>
  <si>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</si>
  <si>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</si>
  <si>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</si>
  <si>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</si>
  <si>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</si>
  <si>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</si>
  <si>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</si>
  <si>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</si>
  <si>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</si>
  <si>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</si>
  <si>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</si>
  <si>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</si>
  <si>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</si>
  <si>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</si>
  <si>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</si>
  <si>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</si>
  <si>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</si>
  <si>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</si>
  <si>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</si>
  <si>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</si>
  <si>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</si>
  <si>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</si>
  <si>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</si>
  <si>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</si>
  <si>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</si>
  <si>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</si>
  <si>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</si>
  <si>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</si>
  <si>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</si>
  <si>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</si>
  <si>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</si>
  <si>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</si>
  <si>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</si>
  <si>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</si>
  <si>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</si>
  <si>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</si>
  <si>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</si>
  <si>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</si>
  <si>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</si>
  <si>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</si>
  <si>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</si>
  <si>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</si>
  <si>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</si>
  <si>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</si>
  <si>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</si>
  <si>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</si>
  <si>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</si>
  <si>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</si>
  <si>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</si>
  <si>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</si>
  <si>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</si>
  <si>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</si>
  <si>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</si>
  <si>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</si>
  <si>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</si>
  <si>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</si>
  <si>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</si>
  <si>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</si>
  <si>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</si>
  <si>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</si>
  <si>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</si>
  <si>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</si>
  <si>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</si>
  <si>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</si>
  <si>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</si>
  <si>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</si>
  <si>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</si>
  <si>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</si>
  <si>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</si>
  <si>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</si>
  <si>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</si>
  <si>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</si>
  <si>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</si>
  <si>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</si>
  <si>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</si>
  <si>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</si>
  <si>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</si>
  <si>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</si>
  <si>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</si>
  <si>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</si>
  <si>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</si>
  <si>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</si>
  <si>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</si>
  <si>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</si>
  <si>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</si>
  <si>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</si>
  <si>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</si>
  <si>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</si>
  <si>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</si>
  <si>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</si>
  <si>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</si>
  <si>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</si>
  <si>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</si>
  <si>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</si>
  <si>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</si>
  <si>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</si>
  <si>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</si>
  <si>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</si>
  <si>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</si>
  <si>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</si>
  <si>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</si>
  <si>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</si>
  <si>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</si>
  <si>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</si>
  <si>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</si>
  <si>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</si>
  <si>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</si>
  <si>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</si>
  <si>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</si>
  <si>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</si>
  <si>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</si>
  <si>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</si>
  <si>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</si>
  <si>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</si>
  <si>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</si>
  <si>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</si>
  <si>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</si>
  <si>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</si>
  <si>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</si>
  <si>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</si>
  <si>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</si>
  <si>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</si>
  <si>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</si>
  <si>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</si>
  <si>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</si>
  <si>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</si>
  <si>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</si>
  <si>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</si>
  <si>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</si>
  <si>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</si>
  <si>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</si>
  <si>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</si>
  <si>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</si>
  <si>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</si>
  <si>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</si>
  <si>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</si>
  <si>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</si>
  <si>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</si>
  <si>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</si>
  <si>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</si>
  <si>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</si>
  <si>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</si>
  <si>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</si>
  <si>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</si>
  <si>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</si>
  <si>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</si>
  <si>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</si>
  <si>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</si>
  <si>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</si>
  <si>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</si>
  <si>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</si>
  <si>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</si>
  <si>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</si>
  <si>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</si>
  <si>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</si>
  <si>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</si>
  <si>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</si>
  <si>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</si>
  <si>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</si>
  <si>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</si>
  <si>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</si>
  <si>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</si>
  <si>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</si>
  <si>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</si>
  <si>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</si>
  <si>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</si>
  <si>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</si>
  <si>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</si>
  <si>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</si>
  <si>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</si>
  <si>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</si>
  <si>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</si>
  <si>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</si>
  <si>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</si>
  <si>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</si>
  <si>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</si>
  <si>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</si>
  <si>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</si>
  <si>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</si>
  <si>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</si>
  <si>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</si>
  <si>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</si>
  <si>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</si>
  <si>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</si>
  <si>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</si>
  <si>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</si>
  <si>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</si>
  <si>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</si>
  <si>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</si>
  <si>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</si>
  <si>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</si>
  <si>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</si>
  <si>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</si>
  <si>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</si>
  <si>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</si>
  <si>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</si>
  <si>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</si>
  <si>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</si>
  <si>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</si>
  <si>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</si>
  <si>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</si>
  <si>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</si>
  <si>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</si>
  <si>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</si>
  <si>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</si>
  <si>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</si>
  <si>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</si>
  <si>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</si>
  <si>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</si>
  <si>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</si>
  <si>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</si>
  <si>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</si>
  <si>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</si>
  <si>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</si>
  <si>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</si>
  <si>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</si>
  <si>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</si>
  <si>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</si>
  <si>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</si>
  <si>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</si>
  <si>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</si>
  <si>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</si>
  <si>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</si>
  <si>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</si>
  <si>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</si>
  <si>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</si>
  <si>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</si>
  <si>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</si>
  <si>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</si>
  <si>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</si>
  <si>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</si>
  <si>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</si>
  <si>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</si>
  <si>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</si>
  <si>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</si>
  <si>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</si>
  <si>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</si>
  <si>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</si>
  <si>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</si>
  <si>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</si>
  <si>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</si>
  <si>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</si>
  <si>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</si>
  <si>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</si>
  <si>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</si>
  <si>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</si>
  <si>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</si>
  <si>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</si>
  <si>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</si>
  <si>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</si>
  <si>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</si>
  <si>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</si>
  <si>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</si>
  <si>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</si>
  <si>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</si>
  <si>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</si>
  <si>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</si>
  <si>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</si>
  <si>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</si>
  <si>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</si>
  <si>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</si>
  <si>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</si>
  <si>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</si>
  <si>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</si>
  <si>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</si>
  <si>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</si>
  <si>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</si>
  <si>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</si>
  <si>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</si>
  <si>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</si>
  <si>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</si>
  <si>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</si>
  <si>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</si>
  <si>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</si>
  <si>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</si>
  <si>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</si>
  <si>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</si>
  <si>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</si>
  <si>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</si>
  <si>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</si>
  <si>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</si>
  <si>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</si>
  <si>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</si>
  <si>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</si>
  <si>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</si>
  <si>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</si>
  <si>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</si>
  <si>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</si>
  <si>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</si>
  <si>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</si>
  <si>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</si>
  <si>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</si>
  <si>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</si>
  <si>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</si>
  <si>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</si>
  <si>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</si>
  <si>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</si>
  <si>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</si>
  <si>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</si>
  <si>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</si>
  <si>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</si>
  <si>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</si>
  <si>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</si>
  <si>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</si>
  <si>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</si>
  <si>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</si>
  <si>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</si>
  <si>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</si>
  <si>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</si>
  <si>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</si>
  <si>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</si>
  <si>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</si>
  <si>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</si>
  <si>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</si>
  <si>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</si>
  <si>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</si>
  <si>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</si>
  <si>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</si>
  <si>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</si>
  <si>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</si>
  <si>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</si>
  <si>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</si>
  <si>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</si>
  <si>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</si>
  <si>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</si>
  <si>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</si>
  <si>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</si>
  <si>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</si>
  <si>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</si>
  <si>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</si>
  <si>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</si>
  <si>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</si>
  <si>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</si>
  <si>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</si>
  <si>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</si>
  <si>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</si>
  <si>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</si>
  <si>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</si>
  <si>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</si>
  <si>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</si>
  <si>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</si>
  <si>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</si>
  <si>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</si>
  <si>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</si>
  <si>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</si>
  <si>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</si>
  <si>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</si>
  <si>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</si>
  <si>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</si>
  <si>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</si>
  <si>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</si>
  <si>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</si>
  <si>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</si>
  <si>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</si>
  <si>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</si>
  <si>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</si>
  <si>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</si>
  <si>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</si>
  <si>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</si>
  <si>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</si>
  <si>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</si>
  <si>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</si>
  <si>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</si>
  <si>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</si>
  <si>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</si>
  <si>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</si>
  <si>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</si>
  <si>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</si>
  <si>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</si>
  <si>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</si>
  <si>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</si>
  <si>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</si>
  <si>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</si>
  <si>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</si>
  <si>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</si>
  <si>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</si>
  <si>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</si>
  <si>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</si>
  <si>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</si>
  <si>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</si>
  <si>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</si>
  <si>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</si>
  <si>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</si>
  <si>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</si>
  <si>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</si>
  <si>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</si>
  <si>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</si>
  <si>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</si>
  <si>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</si>
  <si>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</si>
  <si>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</si>
  <si>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</si>
  <si>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</si>
  <si>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</si>
  <si>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</si>
  <si>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</si>
  <si>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</si>
  <si>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</si>
  <si>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</si>
  <si>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</si>
  <si>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</si>
  <si>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</si>
  <si>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</si>
  <si>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</si>
  <si>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</si>
  <si>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</si>
  <si>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</si>
  <si>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</si>
  <si>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</si>
  <si>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</si>
  <si>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</si>
  <si>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</si>
  <si>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</si>
  <si>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</si>
  <si>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</si>
  <si>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</si>
  <si>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</si>
  <si>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</si>
  <si>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</si>
  <si>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</si>
  <si>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</si>
  <si>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</si>
  <si>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</si>
  <si>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</si>
  <si>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</si>
  <si>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</si>
  <si>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</si>
  <si>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</si>
  <si>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</si>
  <si>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</si>
  <si>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</si>
  <si>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</si>
  <si>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</si>
  <si>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</si>
  <si>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</si>
  <si>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</si>
  <si>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</si>
  <si>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</si>
  <si>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</si>
  <si>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</si>
  <si>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</si>
  <si>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</si>
  <si>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</si>
  <si>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</si>
  <si>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</si>
  <si>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</si>
  <si>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</si>
  <si>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</si>
  <si>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</si>
  <si>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</si>
  <si>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</si>
  <si>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</si>
  <si>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</si>
  <si>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</si>
  <si>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</si>
  <si>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</si>
  <si>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</si>
  <si>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</si>
  <si>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</si>
  <si>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</si>
  <si>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</si>
  <si>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</si>
  <si>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</si>
  <si>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</si>
  <si>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</si>
  <si>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</si>
  <si>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</si>
  <si>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</si>
  <si>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</si>
  <si>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</si>
  <si>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</si>
  <si>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</si>
  <si>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</si>
  <si>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</si>
  <si>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</si>
  <si>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</si>
  <si>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</si>
  <si>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</si>
  <si>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</si>
  <si>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</si>
  <si>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</si>
  <si>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</si>
  <si>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</si>
  <si>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</si>
  <si>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</si>
  <si>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</si>
  <si>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</si>
  <si>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</si>
  <si>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</si>
  <si>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</si>
  <si>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</si>
  <si>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</si>
  <si>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</si>
  <si>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</si>
  <si>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</si>
  <si>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</si>
  <si>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</si>
  <si>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</si>
  <si>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</si>
  <si>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</si>
  <si>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</si>
  <si>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</si>
  <si>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</si>
  <si>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</si>
  <si>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</si>
  <si>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</si>
  <si>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</si>
  <si>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</si>
  <si>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</si>
  <si>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</si>
  <si>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</si>
  <si>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</si>
  <si>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</si>
  <si>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</si>
  <si>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</si>
  <si>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</si>
  <si>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</si>
  <si>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</si>
  <si>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</si>
  <si>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</si>
  <si>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</si>
  <si>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</si>
  <si>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</si>
  <si>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</si>
  <si>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</si>
  <si>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</si>
  <si>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</si>
  <si>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</si>
  <si>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</si>
  <si>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</si>
  <si>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</si>
  <si>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</si>
  <si>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</si>
  <si>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</si>
  <si>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</si>
  <si>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</si>
  <si>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</si>
  <si>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</si>
  <si>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</si>
  <si>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</si>
  <si>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</si>
  <si>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</si>
  <si>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</si>
  <si>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</si>
  <si>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</si>
  <si>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</si>
  <si>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</si>
  <si>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</si>
  <si>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</si>
  <si>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</si>
  <si>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</si>
  <si>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</si>
  <si>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</si>
  <si>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</si>
  <si>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</si>
  <si>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</si>
  <si>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</si>
  <si>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</si>
  <si>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</si>
  <si>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</si>
  <si>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</si>
  <si>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</si>
  <si>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</si>
  <si>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</si>
  <si>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</si>
  <si>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</si>
  <si>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</si>
  <si>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</si>
  <si>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</si>
  <si>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</si>
  <si>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</si>
  <si>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</si>
  <si>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</si>
  <si>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</si>
  <si>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</si>
  <si>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</si>
  <si>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</si>
  <si>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</si>
  <si>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</si>
  <si>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</si>
  <si>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</si>
  <si>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</si>
  <si>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</si>
  <si>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</si>
  <si>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</si>
  <si>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</si>
  <si>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</si>
  <si>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</si>
  <si>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</si>
  <si>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</si>
  <si>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</si>
  <si>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</si>
  <si>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</si>
  <si>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</si>
  <si>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</si>
  <si>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</si>
  <si>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</si>
  <si>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</si>
  <si>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</si>
  <si>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</si>
  <si>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</si>
  <si>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</si>
  <si>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</si>
  <si>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</si>
  <si>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</si>
  <si>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</si>
  <si>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</si>
  <si>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</si>
  <si>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</si>
  <si>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</si>
  <si>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</si>
  <si>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</si>
  <si>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</si>
  <si>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</si>
  <si>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</si>
  <si>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</si>
  <si>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</si>
  <si>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</si>
  <si>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</si>
  <si>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</si>
  <si>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</si>
  <si>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</si>
  <si>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</si>
  <si>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</si>
  <si>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</si>
  <si>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</si>
  <si>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</si>
  <si>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</si>
  <si>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</si>
  <si>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</si>
  <si>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</si>
  <si>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</si>
  <si>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</si>
  <si>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</si>
  <si>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</si>
  <si>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</si>
  <si>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</si>
  <si>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</si>
  <si>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</si>
  <si>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</si>
  <si>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</si>
  <si>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</si>
  <si>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</si>
  <si>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</si>
  <si>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</si>
  <si>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</si>
  <si>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</si>
  <si>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</si>
  <si>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</si>
  <si>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</si>
  <si>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</si>
  <si>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</si>
  <si>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</si>
  <si>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</si>
  <si>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</si>
  <si>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</si>
  <si>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</si>
  <si>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</si>
  <si>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</si>
  <si>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</si>
  <si>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</si>
  <si>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</si>
  <si>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</si>
  <si>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</si>
  <si>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</si>
  <si>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</si>
  <si>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</si>
  <si>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</si>
  <si>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</si>
  <si>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</si>
  <si>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</si>
  <si>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</si>
  <si>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</si>
  <si>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</si>
  <si>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</si>
  <si>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</si>
  <si>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</si>
  <si>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</si>
  <si>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</si>
  <si>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</si>
  <si>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</si>
  <si>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</si>
  <si>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</si>
  <si>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</si>
  <si>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</si>
  <si>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</si>
  <si>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</si>
  <si>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</si>
  <si>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</si>
  <si>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</si>
  <si>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</si>
  <si>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</si>
  <si>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</si>
  <si>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</si>
  <si>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</si>
  <si>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</si>
  <si>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</si>
  <si>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</si>
  <si>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</si>
  <si>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</si>
  <si>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</si>
  <si>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</si>
  <si>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</si>
  <si>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</si>
  <si>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</si>
  <si>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</si>
  <si>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</si>
  <si>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</si>
  <si>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</si>
  <si>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</si>
  <si>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</si>
  <si>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</si>
  <si>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</si>
  <si>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</si>
  <si>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</si>
  <si>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</si>
  <si>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</si>
  <si>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</si>
  <si>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</si>
  <si>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</si>
  <si>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</si>
  <si>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</si>
  <si>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</si>
  <si>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</si>
  <si>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</si>
  <si>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</si>
  <si>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</si>
  <si>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</si>
  <si>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</si>
  <si>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</si>
  <si>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</si>
  <si>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</si>
  <si>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</si>
  <si>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</si>
  <si>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</si>
  <si>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</si>
  <si>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</si>
  <si>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</si>
  <si>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</si>
  <si>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</si>
  <si>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</si>
  <si>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</si>
  <si>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</si>
  <si>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</si>
  <si>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</si>
  <si>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</si>
  <si>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</si>
  <si>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</si>
  <si>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</si>
  <si>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</si>
  <si>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</si>
  <si>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</si>
  <si>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</si>
  <si>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</si>
  <si>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</si>
  <si>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</si>
  <si>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</si>
  <si>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</si>
  <si>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</si>
  <si>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</si>
  <si>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</si>
  <si>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</si>
  <si>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</si>
  <si>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</si>
  <si>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</si>
  <si>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</si>
  <si>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</si>
  <si>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</si>
  <si>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</si>
  <si>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</si>
  <si>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</si>
  <si>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</si>
  <si>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</si>
  <si>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</si>
  <si>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</si>
  <si>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</si>
  <si>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</si>
  <si>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</si>
  <si>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</si>
  <si>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</si>
  <si>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</si>
  <si>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</si>
  <si>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</si>
  <si>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</si>
  <si>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</si>
  <si>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</si>
  <si>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</si>
  <si>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</si>
  <si>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</si>
  <si>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</si>
  <si>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</si>
  <si>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</si>
  <si>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</si>
  <si>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</si>
  <si>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</si>
  <si>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</si>
  <si>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</si>
  <si>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</si>
  <si>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</si>
  <si>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</si>
  <si>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</si>
  <si>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</si>
  <si>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</si>
  <si>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</si>
  <si>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</si>
  <si>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</si>
  <si>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</si>
  <si>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</si>
  <si>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</si>
  <si>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</si>
  <si>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</si>
  <si>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</si>
  <si>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</si>
  <si>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</si>
  <si>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</si>
  <si>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</si>
  <si>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</si>
  <si>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</si>
  <si>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</si>
  <si>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</si>
  <si>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</si>
  <si>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</si>
  <si>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</si>
  <si>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</si>
  <si>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</si>
  <si>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</si>
  <si>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</si>
  <si>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</si>
  <si>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</si>
  <si>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</si>
  <si>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</si>
  <si>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</si>
  <si>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</si>
  <si>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</si>
  <si>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</si>
  <si>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</si>
  <si>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</si>
  <si>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</si>
  <si>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</si>
  <si>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</si>
  <si>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</si>
  <si>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</si>
  <si>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</si>
  <si>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</si>
  <si>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</si>
  <si>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</si>
  <si>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</si>
  <si>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</si>
  <si>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</si>
  <si>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</si>
  <si>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</si>
  <si>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</si>
  <si>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</si>
  <si>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</si>
  <si>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</si>
  <si>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</si>
  <si>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</si>
  <si>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</si>
  <si>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</si>
  <si>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</si>
  <si>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</si>
  <si>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</si>
  <si>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</si>
  <si>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</si>
  <si>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</si>
  <si>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</si>
  <si>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</si>
  <si>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</si>
  <si>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</si>
  <si>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</si>
  <si>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</si>
  <si>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</si>
  <si>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</si>
  <si>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</si>
  <si>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</si>
  <si>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</si>
  <si>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</si>
  <si>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</si>
  <si>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</si>
  <si>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</si>
  <si>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</si>
  <si>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</si>
  <si>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</si>
  <si>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</si>
  <si>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</si>
  <si>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</si>
  <si>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</si>
  <si>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</si>
  <si>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</si>
  <si>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</si>
  <si>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</si>
  <si>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</si>
  <si>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</si>
  <si>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</si>
  <si>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</si>
  <si>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</si>
  <si>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</si>
  <si>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</si>
  <si>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</si>
  <si>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</si>
  <si>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</si>
  <si>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</si>
  <si>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</si>
  <si>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</si>
  <si>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</si>
  <si>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</si>
  <si>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</si>
  <si>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</si>
  <si>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</si>
  <si>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</si>
  <si>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</si>
  <si>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</si>
  <si>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</si>
  <si>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</si>
  <si>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</si>
  <si>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</si>
  <si>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</si>
  <si>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</si>
  <si>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</si>
  <si>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</si>
  <si>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</si>
  <si>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</si>
  <si>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</si>
  <si>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</si>
  <si>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</si>
  <si>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</si>
  <si>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</si>
  <si>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</si>
  <si>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</si>
  <si>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</si>
  <si>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</si>
  <si>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</si>
  <si>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</si>
  <si>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</si>
  <si>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</si>
  <si>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</si>
  <si>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</si>
  <si>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</si>
  <si>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</si>
  <si>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</si>
  <si>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</si>
  <si>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</si>
  <si>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</si>
  <si>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</si>
  <si>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</si>
  <si>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</si>
  <si>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</si>
  <si>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</si>
  <si>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</si>
  <si>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</si>
  <si>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</si>
  <si>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</si>
  <si>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</si>
  <si>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</si>
  <si>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</si>
  <si>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</si>
  <si>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</si>
  <si>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</si>
  <si>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</si>
  <si>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</si>
  <si>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</si>
  <si>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</si>
  <si>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</si>
  <si>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</si>
  <si>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</si>
  <si>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</si>
  <si>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</si>
  <si>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</si>
  <si>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</si>
  <si>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</si>
  <si>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</si>
  <si>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</si>
  <si>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</si>
  <si>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</si>
  <si>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</si>
  <si>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</si>
  <si>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</si>
  <si>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</si>
  <si>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</si>
  <si>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</si>
  <si>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</si>
  <si>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</si>
  <si>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</si>
  <si>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</si>
  <si>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</si>
  <si>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</si>
  <si>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</si>
  <si>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</si>
  <si>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</si>
  <si>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</si>
  <si>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</si>
  <si>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</si>
  <si>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</si>
  <si>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</si>
  <si>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</si>
  <si>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</si>
  <si>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</si>
  <si>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</si>
  <si>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</si>
  <si>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</si>
  <si>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</si>
  <si>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</si>
  <si>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</si>
  <si>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</si>
  <si>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</si>
  <si>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</si>
  <si>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</si>
  <si>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</si>
  <si>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</si>
  <si>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</si>
  <si>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</si>
  <si>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</si>
  <si>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</si>
  <si>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</si>
  <si>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</si>
  <si>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</si>
  <si>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</si>
  <si>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</si>
  <si>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</si>
  <si>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</si>
  <si>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</si>
  <si>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</si>
  <si>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</si>
  <si>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</si>
  <si>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</si>
  <si>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</si>
  <si>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</si>
  <si>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</si>
  <si>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</si>
  <si>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</si>
  <si>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</si>
  <si>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</si>
  <si>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</si>
  <si>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</si>
  <si>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</si>
  <si>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</si>
  <si>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</si>
  <si>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</si>
  <si>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</si>
  <si>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</si>
  <si>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</si>
  <si>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</si>
  <si>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</si>
  <si>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</si>
  <si>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</si>
  <si>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</si>
  <si>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</si>
  <si>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</si>
  <si>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</si>
  <si>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</si>
  <si>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</si>
  <si>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</si>
  <si>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</si>
  <si>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</si>
  <si>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</si>
  <si>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</si>
  <si>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</si>
  <si>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</si>
  <si>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</si>
  <si>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</si>
  <si>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</si>
  <si>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</si>
  <si>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</si>
  <si>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</si>
  <si>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</si>
  <si>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</si>
  <si>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</si>
  <si>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</si>
  <si>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</si>
  <si>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</si>
  <si>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</si>
  <si>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</si>
  <si>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</si>
  <si>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</si>
  <si>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</si>
  <si>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</si>
  <si>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</si>
  <si>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</si>
  <si>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</si>
  <si>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</si>
  <si>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</si>
  <si>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</si>
  <si>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</si>
  <si>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</si>
  <si>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</si>
  <si>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</si>
  <si>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</si>
  <si>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</si>
  <si>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</si>
  <si>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</si>
  <si>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</si>
  <si>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</si>
  <si>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</si>
  <si>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</si>
  <si>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</si>
  <si>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</si>
  <si>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</si>
  <si>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</si>
  <si>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</si>
  <si>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</si>
  <si>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</si>
  <si>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</si>
  <si>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</si>
  <si>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</si>
  <si>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</si>
  <si>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</si>
  <si>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</si>
  <si>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</si>
  <si>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</si>
  <si>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</si>
  <si>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</si>
  <si>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</si>
  <si>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</si>
  <si>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</si>
  <si>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</si>
  <si>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</si>
  <si>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</si>
  <si>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</si>
  <si>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</si>
  <si>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</si>
  <si>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</si>
  <si>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</si>
  <si>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</si>
  <si>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</si>
  <si>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</si>
  <si>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</si>
  <si>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</si>
  <si>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</si>
  <si>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</si>
  <si>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</si>
  <si>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</si>
  <si>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</si>
  <si>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</si>
  <si>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</si>
  <si>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</si>
  <si>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</si>
  <si>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</si>
  <si>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</si>
  <si>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</si>
  <si>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</si>
  <si>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</si>
  <si>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</si>
  <si>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</si>
  <si>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</si>
  <si>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</si>
  <si>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</si>
  <si>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</si>
  <si>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</si>
  <si>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</si>
  <si>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</si>
  <si>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</si>
  <si>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</si>
  <si>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</si>
  <si>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</si>
  <si>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</si>
  <si>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</si>
  <si>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</si>
  <si>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</si>
  <si>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</si>
  <si>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</si>
  <si>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</si>
  <si>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</si>
  <si>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</si>
  <si>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</si>
  <si>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</si>
  <si>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</si>
  <si>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</si>
  <si>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</si>
  <si>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</si>
  <si>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</si>
  <si>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</si>
  <si>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</si>
  <si>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</si>
  <si>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</si>
  <si>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</si>
  <si>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</si>
  <si>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</si>
  <si>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</si>
  <si>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</si>
  <si>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</si>
  <si>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</si>
  <si>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</si>
  <si>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</si>
  <si>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</si>
  <si>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</si>
  <si>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</si>
  <si>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</si>
  <si>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</si>
  <si>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</si>
  <si>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</si>
  <si>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</si>
  <si>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</si>
  <si>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</si>
  <si>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</si>
  <si>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</si>
  <si>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</si>
  <si>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</si>
  <si>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</si>
  <si>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</si>
  <si>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</si>
  <si>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</si>
  <si>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</si>
  <si>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</si>
  <si>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</si>
  <si>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</si>
  <si>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</si>
  <si>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</si>
  <si>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</si>
  <si>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</si>
  <si>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</si>
  <si>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</si>
  <si>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</si>
  <si>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</si>
  <si>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</si>
  <si>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</si>
  <si>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</si>
  <si>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</si>
  <si>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</si>
  <si>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</si>
  <si>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</si>
  <si>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</si>
  <si>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</si>
  <si>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</si>
  <si>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</si>
  <si>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</si>
  <si>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</si>
  <si>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</si>
  <si>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</si>
  <si>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</si>
  <si>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</si>
  <si>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</si>
  <si>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</si>
  <si>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</si>
  <si>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</si>
  <si>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</si>
  <si>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</si>
  <si>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</si>
  <si>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</si>
  <si>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</si>
  <si>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</si>
  <si>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</si>
  <si>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</si>
  <si>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</si>
  <si>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</si>
  <si>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</si>
  <si>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</si>
  <si>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</si>
  <si>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</si>
  <si>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</si>
  <si>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</si>
  <si>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</si>
  <si>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</si>
  <si>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</si>
  <si>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</si>
  <si>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</si>
  <si>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</si>
  <si>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</si>
  <si>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</si>
  <si>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</si>
  <si>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</si>
  <si>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</si>
  <si>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</si>
  <si>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</si>
  <si>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</si>
  <si>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</si>
  <si>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</si>
  <si>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</si>
  <si>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</si>
  <si>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</si>
  <si>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</si>
  <si>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</si>
  <si>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</si>
  <si>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</si>
  <si>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</si>
  <si>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</si>
  <si>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</si>
  <si>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</si>
  <si>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</si>
  <si>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</si>
  <si>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</si>
  <si>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</si>
  <si>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</si>
  <si>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</si>
  <si>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</si>
  <si>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</si>
  <si>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</si>
  <si>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</si>
  <si>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</si>
  <si>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</si>
  <si>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</si>
  <si>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</si>
  <si>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</si>
  <si>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</si>
  <si>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</si>
  <si>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</si>
  <si>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</si>
  <si>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</si>
  <si>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</si>
  <si>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</si>
  <si>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</si>
  <si>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</si>
  <si>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</si>
  <si>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</si>
  <si>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</si>
  <si>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</si>
  <si>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</si>
  <si>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</si>
  <si>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</si>
  <si>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</si>
  <si>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</si>
  <si>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</si>
  <si>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</si>
  <si>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</si>
  <si>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</si>
  <si>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</si>
  <si>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</si>
  <si>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</si>
  <si>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</si>
  <si>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</si>
  <si>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</si>
  <si>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</si>
  <si>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</si>
  <si>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</si>
  <si>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</si>
  <si>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</si>
  <si>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</si>
  <si>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</si>
  <si>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</si>
  <si>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</si>
  <si>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</si>
  <si>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</si>
  <si>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</si>
  <si>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</si>
  <si>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</si>
  <si>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</si>
  <si>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</si>
  <si>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</si>
  <si>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</si>
  <si>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</si>
  <si>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</si>
  <si>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</si>
  <si>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</si>
  <si>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</si>
  <si>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</si>
  <si>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</si>
  <si>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</si>
  <si>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</si>
  <si>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</si>
  <si>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</si>
  <si>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</si>
  <si>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</si>
  <si>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</si>
  <si>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</si>
  <si>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</si>
  <si>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</si>
  <si>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</si>
  <si>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</si>
  <si>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</si>
  <si>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</si>
  <si>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</si>
  <si>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</si>
  <si>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</si>
  <si>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</si>
  <si>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</si>
  <si>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</si>
  <si>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</si>
  <si>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</si>
  <si>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</si>
  <si>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</si>
  <si>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</si>
  <si>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</si>
  <si>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</si>
  <si>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</si>
  <si>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</si>
  <si>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</si>
  <si>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</si>
  <si>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</si>
  <si>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</si>
  <si>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</si>
  <si>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</si>
  <si>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</si>
  <si>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</si>
  <si>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</si>
  <si>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</si>
  <si>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</si>
  <si>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</si>
  <si>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</si>
  <si>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</si>
  <si>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</si>
  <si>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</si>
  <si>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</si>
  <si>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</si>
  <si>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</si>
  <si>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</si>
  <si>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</si>
  <si>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</si>
  <si>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</si>
  <si>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</si>
  <si>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</si>
  <si>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</si>
  <si>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</si>
  <si>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</si>
  <si>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</si>
  <si>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</si>
  <si>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</si>
  <si>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</si>
  <si>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</si>
  <si>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</si>
  <si>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</si>
  <si>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</si>
  <si>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</si>
  <si>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</si>
  <si>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</si>
  <si>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</si>
  <si>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</si>
  <si>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</si>
  <si>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</si>
  <si>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</si>
  <si>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</si>
  <si>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</si>
  <si>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</si>
  <si>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</si>
  <si>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</si>
  <si>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</si>
  <si>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</si>
  <si>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</si>
  <si>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</si>
  <si>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</si>
  <si>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</si>
  <si>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</si>
  <si>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</si>
  <si>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</si>
  <si>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</si>
  <si>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</si>
  <si>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</si>
  <si>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</si>
  <si>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</si>
  <si>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</si>
  <si>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</si>
  <si>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</si>
  <si>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</si>
  <si>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</si>
  <si>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</si>
  <si>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</si>
  <si>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</si>
  <si>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</si>
  <si>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</si>
  <si>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</si>
  <si>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</si>
  <si>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</si>
  <si>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</si>
  <si>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</si>
  <si>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</si>
  <si>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</si>
  <si>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</si>
  <si>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</si>
  <si>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</si>
  <si>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</si>
  <si>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</si>
  <si>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</si>
  <si>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</si>
  <si>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</si>
  <si>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</si>
  <si>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</si>
  <si>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</si>
  <si>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</si>
  <si>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</si>
  <si>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</si>
  <si>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</si>
  <si>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</si>
  <si>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</si>
  <si>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</si>
  <si>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</si>
  <si>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</si>
  <si>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</si>
  <si>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</si>
  <si>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</si>
  <si>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</si>
  <si>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</si>
  <si>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</si>
  <si>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</si>
  <si>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</si>
  <si>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</si>
  <si>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</si>
  <si>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</si>
  <si>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</si>
  <si>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</si>
  <si>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</si>
  <si>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</si>
  <si>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</si>
  <si>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</si>
  <si>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</si>
  <si>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</si>
  <si>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</si>
  <si>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</si>
  <si>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</si>
  <si>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</si>
  <si>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</si>
  <si>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</si>
  <si>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</si>
  <si>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</si>
  <si>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</si>
  <si>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</si>
  <si>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</si>
  <si>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</si>
  <si>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</si>
  <si>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</si>
  <si>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</si>
  <si>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</si>
  <si>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</si>
  <si>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</si>
  <si>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</si>
  <si>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</si>
  <si>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</si>
  <si>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</si>
  <si>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</si>
  <si>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</si>
  <si>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</si>
  <si>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</si>
  <si>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</si>
  <si>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</si>
  <si>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</si>
  <si>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</si>
  <si>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</si>
  <si>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</si>
  <si>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</si>
  <si>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</si>
  <si>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</si>
  <si>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</si>
  <si>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</si>
  <si>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</si>
  <si>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</si>
  <si>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</si>
  <si>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</si>
  <si>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</si>
  <si>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</si>
  <si>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</si>
  <si>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</si>
  <si>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</si>
  <si>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</si>
  <si>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</si>
  <si>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</si>
  <si>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</si>
  <si>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</si>
  <si>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</si>
  <si>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</si>
  <si>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</si>
  <si>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</si>
  <si>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</si>
  <si>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</si>
  <si>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</si>
  <si>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</si>
  <si>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</si>
  <si>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</si>
  <si>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</si>
  <si>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</si>
  <si>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</si>
  <si>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</si>
  <si>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</si>
  <si>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</si>
  <si>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</si>
  <si>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</si>
  <si>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</si>
  <si>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</si>
  <si>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</si>
  <si>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</si>
  <si>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</si>
  <si>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</si>
  <si>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</si>
  <si>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</si>
  <si>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</si>
  <si>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</si>
  <si>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</si>
  <si>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</si>
  <si>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</si>
  <si>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</si>
  <si>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</si>
  <si>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</si>
  <si>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</si>
  <si>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</si>
  <si>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</si>
  <si>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</si>
  <si>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</si>
  <si>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</si>
  <si>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</si>
  <si>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</si>
  <si>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</si>
  <si>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</si>
  <si>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</si>
  <si>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</si>
  <si>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</si>
  <si>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</si>
  <si>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</si>
  <si>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</si>
  <si>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</si>
  <si>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</si>
  <si>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</si>
  <si>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</si>
  <si>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</si>
  <si>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</si>
  <si>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</si>
  <si>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</si>
  <si>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</si>
  <si>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</si>
  <si>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</si>
  <si>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</si>
  <si>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</si>
  <si>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</si>
  <si>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</si>
  <si>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</si>
  <si>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</si>
  <si>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</si>
  <si>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</si>
  <si>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</si>
  <si>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</si>
  <si>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</si>
  <si>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</si>
  <si>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</si>
  <si>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</si>
  <si>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</si>
  <si>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</si>
  <si>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</si>
  <si>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</si>
  <si>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</si>
  <si>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</si>
  <si>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</si>
  <si>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</si>
  <si>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</si>
  <si>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</si>
  <si>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</si>
  <si>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</si>
  <si>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</si>
  <si>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</si>
  <si>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</si>
  <si>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</si>
  <si>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</si>
  <si>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</si>
  <si>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</si>
  <si>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</si>
  <si>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</si>
  <si>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</si>
  <si>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</si>
  <si>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</si>
  <si>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</si>
  <si>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</si>
  <si>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</si>
  <si>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</si>
  <si>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</si>
  <si>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</si>
  <si>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</si>
  <si>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</si>
  <si>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</si>
  <si>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</si>
  <si>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</si>
  <si>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</si>
  <si>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</si>
  <si>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</si>
  <si>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</si>
  <si>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</si>
  <si>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</si>
  <si>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</si>
  <si>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</si>
  <si>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</si>
  <si>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</si>
  <si>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</si>
  <si>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</si>
  <si>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</si>
  <si>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</si>
  <si>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</si>
  <si>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</si>
  <si>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</si>
  <si>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</si>
  <si>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</si>
  <si>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</si>
  <si>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</si>
  <si>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</si>
  <si>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</si>
  <si>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</si>
  <si>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</si>
  <si>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</si>
  <si>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</si>
  <si>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</si>
  <si>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</si>
  <si>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</si>
  <si>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</si>
  <si>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</si>
  <si>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</si>
  <si>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</si>
  <si>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</si>
  <si>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</si>
  <si>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</si>
  <si>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</si>
  <si>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</si>
  <si>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</si>
  <si>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</si>
  <si>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</si>
  <si>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</si>
  <si>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</si>
  <si>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</si>
  <si>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</si>
  <si>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</si>
  <si>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</si>
  <si>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</si>
  <si>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</si>
  <si>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</si>
  <si>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</si>
  <si>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</si>
  <si>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</si>
  <si>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</si>
  <si>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</si>
  <si>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</si>
  <si>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</si>
  <si>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</si>
  <si>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</si>
  <si>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</si>
  <si>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</si>
  <si>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</si>
  <si>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</si>
  <si>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</si>
  <si>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</si>
  <si>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</si>
  <si>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</si>
  <si>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</si>
  <si>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</si>
  <si>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</si>
  <si>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</si>
  <si>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</si>
  <si>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</si>
  <si>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</si>
  <si>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</si>
  <si>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</si>
  <si>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</si>
  <si>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</si>
  <si>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</si>
  <si>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</si>
  <si>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</si>
  <si>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</si>
  <si>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</si>
  <si>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</si>
  <si>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</si>
  <si>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</si>
  <si>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</si>
  <si>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</si>
  <si>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</si>
  <si>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</si>
  <si>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</si>
  <si>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</si>
  <si>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</si>
  <si>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</si>
  <si>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</si>
  <si>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</si>
  <si>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</si>
  <si>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</si>
  <si>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</si>
  <si>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</si>
  <si>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</si>
  <si>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</si>
  <si>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</si>
  <si>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</si>
  <si>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</si>
  <si>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</si>
  <si>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</si>
  <si>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</si>
  <si>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</si>
  <si>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</si>
  <si>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</si>
  <si>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</si>
  <si>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</si>
  <si>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</si>
  <si>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</si>
  <si>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</si>
  <si>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</si>
  <si>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</si>
  <si>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</si>
  <si>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</si>
  <si>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</si>
  <si>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</si>
  <si>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</si>
  <si>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</si>
  <si>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</si>
  <si>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</si>
  <si>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</si>
  <si>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</si>
  <si>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</si>
  <si>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</si>
  <si>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</si>
  <si>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</si>
  <si>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</si>
  <si>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</si>
  <si>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</si>
  <si>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</si>
  <si>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</si>
  <si>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</si>
  <si>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</si>
  <si>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</si>
  <si>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</si>
  <si>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</si>
  <si>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</si>
  <si>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</si>
  <si>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</si>
  <si>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</si>
  <si>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</si>
  <si>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</si>
  <si>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</si>
  <si>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</si>
  <si>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</si>
  <si>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</si>
  <si>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</si>
  <si>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</si>
  <si>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</si>
  <si>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</si>
  <si>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</si>
  <si>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</si>
  <si>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</si>
  <si>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</si>
  <si>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</si>
  <si>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</si>
  <si>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</si>
  <si>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</si>
  <si>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</si>
  <si>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</si>
  <si>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</si>
  <si>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</si>
  <si>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</si>
  <si>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</si>
  <si>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</si>
  <si>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</si>
  <si>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</si>
  <si>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</si>
  <si>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</si>
  <si>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</si>
  <si>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</si>
  <si>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</si>
  <si>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</si>
  <si>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</si>
  <si>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</si>
  <si>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</si>
  <si>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</si>
  <si>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</si>
  <si>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</si>
  <si>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</si>
  <si>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</si>
  <si>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</si>
  <si>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</si>
  <si>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</si>
  <si>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</si>
  <si>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</si>
  <si>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</si>
  <si>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</si>
  <si>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</si>
  <si>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</si>
  <si>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</si>
  <si>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</si>
  <si>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</si>
  <si>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</si>
  <si>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</si>
  <si>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</si>
  <si>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</si>
  <si>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</si>
  <si>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</si>
  <si>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</si>
  <si>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</si>
  <si>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</si>
  <si>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</si>
  <si>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</si>
  <si>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</si>
  <si>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</si>
  <si>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</si>
  <si>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</si>
  <si>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</si>
  <si>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</si>
  <si>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</si>
  <si>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</si>
  <si>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</si>
  <si>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</si>
  <si>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</si>
  <si>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</si>
  <si>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</si>
  <si>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</si>
  <si>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</si>
  <si>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</si>
  <si>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</si>
  <si>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</si>
  <si>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</si>
  <si>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</si>
  <si>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</si>
  <si>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</si>
  <si>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</si>
  <si>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</si>
  <si>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</si>
  <si>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</si>
  <si>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</si>
  <si>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</si>
  <si>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</si>
  <si>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</si>
  <si>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</si>
  <si>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</si>
  <si>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</si>
  <si>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</si>
  <si>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</si>
  <si>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</si>
  <si>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</si>
  <si>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</si>
  <si>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</si>
  <si>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</si>
  <si>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</si>
  <si>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</si>
  <si>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</si>
  <si>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</si>
  <si>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</si>
  <si>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</si>
  <si>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</si>
  <si>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</si>
  <si>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</si>
  <si>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</si>
  <si>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</si>
  <si>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</si>
  <si>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</si>
  <si>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</si>
  <si>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</si>
  <si>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</si>
  <si>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</si>
  <si>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</si>
  <si>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</si>
  <si>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</si>
  <si>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</si>
  <si>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</si>
  <si>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</si>
  <si>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</si>
  <si>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</si>
  <si>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</si>
  <si>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</si>
  <si>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</si>
  <si>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</si>
  <si>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</si>
  <si>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</si>
  <si>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</si>
  <si>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</si>
  <si>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</si>
  <si>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</si>
  <si>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</si>
  <si>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</si>
  <si>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</si>
  <si>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</si>
  <si>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</si>
  <si>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</si>
  <si>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</si>
  <si>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</si>
  <si>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</si>
  <si>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</si>
  <si>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</si>
  <si>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</si>
  <si>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</si>
  <si>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</si>
  <si>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</si>
  <si>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</si>
  <si>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</si>
  <si>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</si>
  <si>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</si>
  <si>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</si>
  <si>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</si>
  <si>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</si>
  <si>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</si>
  <si>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</si>
  <si>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</si>
  <si>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</si>
  <si>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</si>
  <si>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</si>
  <si>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</si>
  <si>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</si>
  <si>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</si>
  <si>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</si>
  <si>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</si>
  <si>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</si>
  <si>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</si>
  <si>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</si>
  <si>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</si>
  <si>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</si>
  <si>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</si>
  <si>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</si>
  <si>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</si>
  <si>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</si>
  <si>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</si>
  <si>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</si>
  <si>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</si>
  <si>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</si>
  <si>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</si>
  <si>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</si>
  <si>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</si>
  <si>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</si>
  <si>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</si>
  <si>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</si>
  <si>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</si>
  <si>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</si>
  <si>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</si>
  <si>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</si>
  <si>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</si>
  <si>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</si>
  <si>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</si>
  <si>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</si>
  <si>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</si>
  <si>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</si>
  <si>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</si>
  <si>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</si>
  <si>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</si>
  <si>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</si>
  <si>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</si>
  <si>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</si>
  <si>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</si>
  <si>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</si>
  <si>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</si>
  <si>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</si>
  <si>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</si>
  <si>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</si>
  <si>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</si>
  <si>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</si>
  <si>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</si>
  <si>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</si>
  <si>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</si>
  <si>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</si>
  <si>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</si>
  <si>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</si>
  <si>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</si>
  <si>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</si>
  <si>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</si>
  <si>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</si>
  <si>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</si>
  <si>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</si>
  <si>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</si>
  <si>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</si>
  <si>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</si>
  <si>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</si>
  <si>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</si>
  <si>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</si>
  <si>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</si>
  <si>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</si>
  <si>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</si>
  <si>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</si>
  <si>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</si>
  <si>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</si>
  <si>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</si>
  <si>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</si>
  <si>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</si>
  <si>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</si>
  <si>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</si>
  <si>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</si>
  <si>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</si>
  <si>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</si>
  <si>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</si>
  <si>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</si>
  <si>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</si>
  <si>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</si>
  <si>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</si>
  <si>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</si>
  <si>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</si>
  <si>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</si>
  <si>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</si>
  <si>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</si>
  <si>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</si>
  <si>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</si>
  <si>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</si>
  <si>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</si>
  <si>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</si>
  <si>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</si>
  <si>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</si>
  <si>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</si>
  <si>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</si>
  <si>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</si>
  <si>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</si>
  <si>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</si>
  <si>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</si>
  <si>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</si>
  <si>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</si>
  <si>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</si>
  <si>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</si>
  <si>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</si>
  <si>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</si>
  <si>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</si>
  <si>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</si>
  <si>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</si>
  <si>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</si>
  <si>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</si>
  <si>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</si>
  <si>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</si>
  <si>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</si>
  <si>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</si>
  <si>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</si>
  <si>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</si>
  <si>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</si>
  <si>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</si>
  <si>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</si>
  <si>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</si>
  <si>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</si>
  <si>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</si>
  <si>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</si>
  <si>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</si>
  <si>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</si>
  <si>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</si>
  <si>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</si>
  <si>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</si>
  <si>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</si>
  <si>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</si>
  <si>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</si>
  <si>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</si>
  <si>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</si>
  <si>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</si>
  <si>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</si>
  <si>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</si>
  <si>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</si>
  <si>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</si>
  <si>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</si>
  <si>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</si>
  <si>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</si>
  <si>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</si>
  <si>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</si>
  <si>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</si>
  <si>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</si>
  <si>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</si>
  <si>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</si>
  <si>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</si>
  <si>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</si>
  <si>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</si>
  <si>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</si>
  <si>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</si>
  <si>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</si>
  <si>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</si>
  <si>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</si>
  <si>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</si>
  <si>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</si>
  <si>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</si>
  <si>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</si>
  <si>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</si>
  <si>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</si>
  <si>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</si>
  <si>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</si>
  <si>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</si>
  <si>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</si>
  <si>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</si>
  <si>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</si>
  <si>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</si>
  <si>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</si>
  <si>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</si>
  <si>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</si>
  <si>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</si>
  <si>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</si>
  <si>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</si>
  <si>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</si>
  <si>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</si>
  <si>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</si>
  <si>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</si>
  <si>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</si>
  <si>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</si>
  <si>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</si>
  <si>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</si>
  <si>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</si>
  <si>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</si>
  <si>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</si>
  <si>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</si>
  <si>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</si>
  <si>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</si>
  <si>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</si>
  <si>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</si>
  <si>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</si>
  <si>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</si>
  <si>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</si>
  <si>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</si>
  <si>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</si>
  <si>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</si>
  <si>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</si>
  <si>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</si>
  <si>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</si>
  <si>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</si>
  <si>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</si>
  <si>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</si>
  <si>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</si>
  <si>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</si>
  <si>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</si>
  <si>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</si>
  <si>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</si>
  <si>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</si>
  <si>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</si>
  <si>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</si>
  <si>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</si>
  <si>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</si>
  <si>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</si>
  <si>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</si>
  <si>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</si>
  <si>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</si>
  <si>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</si>
  <si>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</si>
  <si>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</si>
  <si>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</si>
  <si>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</si>
  <si>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</si>
  <si>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</si>
  <si>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</si>
  <si>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</si>
  <si>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</si>
  <si>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</si>
  <si>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</si>
  <si>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</si>
  <si>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</si>
  <si>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</si>
  <si>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</si>
  <si>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</si>
  <si>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</si>
  <si>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</si>
  <si>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</si>
  <si>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</si>
  <si>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</si>
  <si>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</si>
  <si>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</si>
  <si>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</si>
  <si>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</si>
  <si>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</si>
  <si>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</si>
  <si>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</si>
  <si>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</si>
  <si>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</si>
  <si>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</si>
  <si>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</si>
  <si>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</si>
  <si>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</si>
  <si>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</si>
  <si>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</si>
  <si>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</si>
  <si>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</si>
  <si>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</si>
  <si>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</si>
  <si>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</si>
  <si>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</si>
  <si>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</si>
  <si>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</si>
  <si>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</si>
  <si>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</si>
  <si>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</si>
  <si>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</si>
  <si>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</si>
  <si>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</si>
  <si>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</si>
  <si>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</si>
  <si>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</si>
  <si>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</si>
  <si>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</si>
  <si>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</si>
  <si>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</si>
  <si>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</si>
  <si>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</si>
  <si>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</si>
  <si>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</si>
  <si>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</si>
  <si>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</si>
  <si>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</si>
  <si>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</si>
  <si>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</si>
  <si>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</si>
  <si>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</si>
  <si>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</si>
  <si>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</si>
  <si>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</si>
  <si>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</si>
  <si>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</si>
  <si>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</si>
  <si>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</si>
  <si>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</si>
  <si>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</si>
  <si>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</si>
  <si>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</si>
  <si>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</si>
  <si>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</si>
  <si>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</si>
  <si>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</si>
  <si>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</si>
  <si>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</si>
  <si>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</si>
  <si>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</si>
  <si>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</si>
  <si>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</si>
  <si>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</si>
  <si>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</si>
  <si>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</si>
  <si>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</si>
  <si>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</si>
  <si>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</si>
  <si>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</si>
  <si>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</si>
  <si>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</si>
  <si>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</si>
  <si>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</si>
  <si>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</si>
  <si>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</si>
  <si>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</si>
  <si>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</si>
  <si>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</si>
  <si>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</si>
  <si>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</si>
  <si>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</si>
  <si>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</si>
  <si>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</si>
  <si>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</si>
  <si>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</si>
  <si>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</si>
  <si>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</si>
  <si>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</si>
  <si>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</si>
  <si>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</si>
  <si>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</si>
  <si>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</si>
  <si>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</si>
  <si>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</si>
  <si>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</si>
  <si>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</si>
  <si>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</si>
  <si>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</si>
  <si>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</si>
  <si>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</si>
  <si>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</si>
  <si>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</si>
  <si>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</si>
  <si>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</si>
  <si>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</si>
  <si>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</si>
  <si>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</si>
  <si>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</si>
  <si>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</si>
  <si>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</si>
  <si>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</si>
  <si>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</si>
  <si>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</si>
  <si>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</si>
  <si>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</si>
  <si>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</si>
  <si>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</si>
  <si>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</si>
  <si>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</si>
  <si>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</si>
  <si>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</si>
  <si>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</si>
  <si>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</si>
  <si>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</si>
  <si>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</si>
  <si>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</si>
  <si>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</si>
  <si>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</si>
  <si>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</si>
  <si>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</si>
  <si>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</si>
  <si>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</si>
  <si>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</si>
  <si>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</si>
  <si>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</si>
  <si>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</si>
  <si>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</si>
  <si>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</si>
  <si>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</si>
  <si>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</si>
  <si>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</si>
  <si>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</si>
  <si>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</si>
  <si>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</si>
  <si>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</si>
  <si>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</si>
  <si>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</si>
  <si>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</si>
  <si>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</si>
  <si>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</si>
  <si>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</si>
  <si>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</si>
  <si>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</si>
  <si>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</si>
  <si>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</si>
  <si>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</si>
  <si>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</si>
  <si>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</si>
  <si>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</si>
  <si>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</si>
  <si>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</si>
  <si>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</si>
  <si>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</si>
  <si>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</si>
  <si>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</si>
  <si>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</si>
  <si>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</si>
  <si>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</si>
  <si>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</si>
  <si>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</si>
  <si>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</si>
  <si>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</si>
  <si>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</si>
  <si>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</si>
  <si>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</si>
  <si>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</si>
  <si>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</si>
  <si>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</si>
  <si>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</si>
  <si>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</si>
  <si>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</si>
  <si>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</si>
  <si>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</si>
  <si>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</si>
  <si>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</si>
  <si>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</si>
  <si>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</si>
  <si>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</si>
  <si>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</si>
  <si>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</si>
  <si>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</si>
  <si>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</si>
  <si>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</si>
  <si>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</si>
  <si>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</si>
  <si>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</si>
  <si>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</si>
  <si>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</si>
  <si>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</si>
  <si>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</si>
  <si>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</si>
  <si>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</si>
  <si>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</si>
  <si>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</si>
  <si>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</si>
  <si>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</si>
  <si>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</si>
  <si>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</si>
  <si>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</si>
  <si>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</si>
  <si>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</si>
  <si>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</si>
  <si>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</si>
  <si>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</si>
  <si>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</si>
  <si>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</si>
  <si>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</si>
  <si>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</si>
  <si>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</si>
  <si>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</si>
  <si>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</si>
  <si>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</si>
  <si>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</si>
  <si>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</si>
  <si>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</si>
  <si>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</si>
  <si>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</si>
  <si>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</si>
  <si>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</si>
  <si>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</si>
  <si>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</si>
  <si>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</si>
  <si>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</si>
  <si>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</si>
  <si>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</si>
  <si>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</si>
  <si>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</si>
  <si>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</si>
  <si>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</si>
  <si>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</si>
  <si>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</si>
  <si>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</si>
  <si>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</si>
  <si>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</si>
  <si>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</si>
  <si>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</si>
  <si>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</si>
  <si>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</si>
  <si>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</si>
  <si>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</si>
  <si>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</si>
  <si>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</si>
  <si>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</si>
  <si>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</si>
  <si>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</si>
  <si>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</si>
  <si>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</si>
  <si>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</si>
  <si>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</si>
  <si>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</si>
  <si>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</si>
  <si>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</si>
  <si>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</si>
  <si>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</si>
  <si>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</si>
  <si>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</si>
  <si>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</si>
  <si>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</si>
  <si>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</si>
  <si>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</si>
  <si>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</si>
  <si>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</si>
  <si>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</si>
  <si>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</si>
  <si>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</si>
  <si>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</si>
  <si>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</si>
  <si>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</si>
  <si>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</si>
  <si>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</si>
  <si>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</si>
  <si>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</si>
  <si>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</si>
  <si>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</si>
  <si>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</si>
  <si>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</si>
  <si>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</si>
  <si>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</si>
  <si>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</si>
  <si>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</si>
  <si>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</si>
  <si>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</si>
  <si>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</si>
  <si>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</si>
  <si>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</si>
  <si>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</si>
  <si>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</si>
  <si>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</si>
  <si>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</si>
  <si>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</si>
  <si>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</si>
  <si>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</si>
  <si>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</si>
  <si>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</si>
  <si>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</si>
  <si>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</si>
  <si>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</si>
  <si>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</si>
  <si>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</si>
  <si>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</si>
  <si>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</si>
  <si>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</si>
  <si>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</si>
  <si>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</si>
  <si>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</si>
  <si>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</si>
  <si>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</si>
  <si>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</si>
  <si>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</si>
  <si>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</si>
  <si>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</si>
  <si>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</si>
  <si>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</si>
  <si>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</si>
  <si>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</si>
  <si>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</si>
  <si>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</si>
  <si>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</si>
  <si>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</si>
  <si>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</si>
  <si>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</si>
  <si>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</si>
  <si>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</si>
  <si>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</si>
  <si>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</si>
  <si>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</si>
  <si>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</si>
  <si>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</si>
  <si>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</si>
  <si>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</si>
  <si>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</si>
  <si>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</si>
  <si>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</si>
  <si>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</si>
  <si>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</si>
  <si>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</si>
  <si>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</si>
  <si>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</si>
  <si>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</si>
  <si>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</si>
  <si>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</si>
  <si>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</si>
  <si>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</si>
  <si>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</si>
  <si>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</si>
  <si>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</si>
  <si>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</si>
  <si>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</si>
  <si>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</si>
  <si>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</si>
  <si>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</si>
  <si>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</si>
  <si>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</si>
  <si>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</si>
  <si>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</si>
  <si>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</si>
  <si>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</si>
  <si>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</si>
  <si>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</si>
  <si>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</si>
  <si>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</si>
  <si>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</si>
  <si>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</si>
  <si>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</si>
  <si>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</si>
  <si>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</si>
  <si>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</si>
  <si>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</si>
  <si>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</si>
  <si>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</si>
  <si>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</si>
  <si>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</si>
  <si>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</si>
  <si>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</si>
  <si>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</si>
  <si>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</si>
  <si>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</si>
  <si>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</si>
  <si>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</si>
  <si>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</si>
  <si>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</si>
  <si>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</si>
  <si>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</si>
  <si>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</si>
  <si>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</si>
  <si>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</si>
  <si>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</si>
  <si>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</si>
  <si>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</si>
  <si>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</si>
  <si>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</si>
  <si>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</si>
  <si>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</si>
  <si>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</si>
  <si>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</si>
  <si>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</si>
  <si>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</si>
  <si>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</si>
  <si>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</si>
  <si>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</si>
  <si>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</si>
  <si>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</si>
  <si>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</si>
  <si>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</si>
  <si>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</si>
  <si>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</si>
  <si>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</si>
  <si>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</si>
  <si>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</si>
  <si>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</si>
  <si>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</si>
  <si>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</si>
  <si>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</si>
  <si>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</si>
  <si>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</si>
  <si>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</si>
  <si>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</si>
  <si>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</si>
  <si>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</si>
  <si>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</si>
  <si>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</si>
  <si>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</si>
  <si>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</si>
  <si>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</si>
  <si>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</si>
  <si>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</si>
  <si>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</si>
  <si>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</si>
  <si>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</si>
  <si>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</si>
  <si>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</si>
  <si>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</si>
  <si>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</si>
  <si>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</si>
  <si>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</si>
  <si>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</si>
  <si>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</si>
  <si>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</si>
  <si>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</si>
  <si>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</si>
  <si>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</si>
  <si>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</si>
  <si>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</si>
  <si>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</si>
  <si>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</si>
  <si>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</si>
  <si>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</si>
  <si>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</si>
  <si>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</si>
  <si>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</si>
  <si>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</si>
  <si>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</si>
  <si>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</si>
  <si>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</si>
  <si>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</si>
  <si>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</si>
  <si>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</si>
  <si>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</si>
  <si>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</si>
  <si>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</si>
  <si>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</si>
  <si>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</si>
  <si>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</si>
  <si>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</si>
  <si>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</si>
  <si>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</si>
  <si>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</si>
  <si>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</si>
  <si>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</si>
  <si>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</si>
  <si>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</si>
  <si>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</si>
  <si>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</si>
  <si>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</si>
  <si>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</si>
  <si>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</si>
  <si>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</si>
  <si>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</si>
  <si>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</si>
  <si>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</si>
  <si>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</si>
  <si>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</si>
  <si>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</si>
  <si>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</si>
  <si>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</si>
  <si>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</si>
  <si>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</si>
  <si>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</si>
  <si>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</si>
  <si>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</si>
  <si>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</si>
  <si>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</si>
  <si>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</si>
  <si>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</si>
  <si>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</si>
  <si>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</si>
  <si>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</si>
  <si>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</si>
  <si>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</si>
  <si>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</si>
  <si>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</si>
  <si>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</si>
  <si>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</si>
  <si>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</si>
  <si>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</si>
  <si>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</si>
  <si>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</si>
  <si>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</si>
  <si>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</si>
  <si>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</si>
  <si>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</si>
  <si>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</si>
  <si>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</si>
  <si>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</si>
  <si>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</si>
  <si>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</si>
  <si>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</si>
  <si>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</si>
  <si>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</si>
  <si>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</si>
  <si>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</si>
  <si>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</si>
  <si>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</si>
  <si>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</si>
  <si>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</si>
  <si>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</si>
  <si>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</si>
  <si>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</si>
  <si>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</si>
  <si>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</si>
  <si>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</si>
  <si>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</si>
  <si>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</si>
  <si>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</si>
  <si>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</si>
  <si>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</si>
  <si>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</si>
  <si>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</si>
  <si>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</si>
  <si>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</si>
  <si>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</si>
  <si>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</si>
  <si>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</si>
  <si>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</si>
  <si>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</si>
  <si>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</si>
  <si>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</si>
  <si>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</si>
  <si>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</si>
  <si>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</si>
  <si>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</si>
  <si>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</si>
  <si>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</si>
  <si>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</si>
  <si>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</si>
  <si>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</si>
  <si>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</si>
  <si>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</si>
  <si>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</si>
  <si>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</si>
  <si>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</si>
  <si>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</si>
  <si>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</si>
  <si>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</si>
  <si>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</si>
  <si>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</si>
  <si>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</si>
  <si>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</si>
  <si>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</si>
  <si>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</si>
  <si>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</si>
  <si>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</si>
  <si>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</si>
  <si>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</si>
  <si>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</si>
  <si>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</si>
  <si>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</si>
  <si>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</si>
  <si>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</si>
  <si>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</si>
  <si>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</si>
  <si>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</si>
  <si>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</si>
  <si>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</si>
  <si>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</si>
  <si>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</si>
  <si>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</si>
  <si>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</si>
  <si>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</si>
  <si>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</si>
  <si>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</si>
  <si>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</si>
  <si>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</si>
  <si>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</si>
  <si>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</si>
  <si>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</si>
  <si>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</si>
  <si>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</si>
  <si>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</si>
  <si>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</si>
  <si>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</si>
  <si>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</si>
  <si>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</si>
  <si>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</si>
  <si>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</si>
  <si>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</si>
  <si>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</si>
  <si>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</si>
  <si>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</si>
  <si>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</si>
  <si>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</si>
  <si>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</si>
  <si>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</si>
  <si>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</si>
  <si>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</si>
  <si>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</si>
  <si>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</si>
  <si>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</si>
  <si>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</si>
  <si>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</si>
  <si>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</si>
  <si>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</si>
  <si>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</si>
  <si>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</si>
  <si>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</si>
  <si>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</si>
  <si>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</si>
  <si>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</si>
  <si>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</si>
  <si>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</si>
  <si>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</si>
  <si>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</si>
  <si>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</si>
  <si>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</si>
  <si>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</si>
  <si>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</si>
  <si>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</si>
  <si>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</si>
  <si>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</si>
  <si>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</si>
  <si>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</si>
  <si>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</si>
  <si>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</si>
  <si>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</si>
  <si>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</si>
  <si>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</si>
  <si>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</si>
  <si>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</si>
  <si>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</si>
  <si>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</si>
  <si>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</si>
  <si>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</si>
  <si>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</si>
  <si>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</si>
  <si>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</si>
  <si>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</si>
  <si>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</si>
  <si>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</si>
  <si>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</si>
  <si>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</si>
  <si>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</si>
  <si>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</si>
  <si>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</si>
  <si>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</si>
  <si>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</si>
  <si>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</si>
  <si>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</si>
  <si>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</si>
  <si>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</si>
  <si>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</si>
  <si>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</si>
  <si>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</si>
  <si>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</si>
  <si>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</si>
  <si>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</si>
  <si>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</si>
  <si>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</si>
  <si>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</si>
  <si>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</si>
  <si>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</si>
  <si>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</si>
  <si>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</si>
  <si>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</si>
  <si>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</si>
  <si>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</si>
  <si>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</si>
  <si>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</si>
  <si>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</si>
  <si>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</si>
  <si>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</si>
  <si>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</si>
  <si>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</si>
  <si>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</si>
  <si>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</si>
  <si>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</si>
  <si>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</si>
  <si>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</si>
  <si>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</si>
  <si>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</si>
  <si>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</si>
  <si>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</si>
  <si>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</si>
  <si>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</si>
  <si>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</si>
  <si>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</si>
  <si>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</si>
  <si>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</si>
  <si>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</si>
  <si>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</si>
  <si>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</si>
  <si>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</si>
  <si>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</si>
  <si>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</si>
  <si>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</si>
  <si>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</si>
  <si>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</si>
  <si>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</si>
  <si>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</si>
  <si>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</si>
  <si>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</si>
  <si>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</si>
  <si>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</si>
  <si>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</si>
  <si>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</si>
  <si>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</si>
  <si>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</si>
  <si>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</si>
  <si>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</si>
  <si>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</si>
  <si>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</si>
  <si>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</si>
  <si>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</si>
  <si>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</si>
  <si>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</si>
  <si>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</si>
  <si>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</si>
  <si>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</si>
  <si>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</si>
  <si>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</si>
  <si>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</si>
  <si>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</si>
  <si>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</si>
  <si>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</si>
  <si>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</si>
  <si>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</si>
  <si>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</si>
  <si>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</si>
  <si>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</si>
  <si>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</si>
  <si>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</si>
  <si>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</si>
  <si>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</si>
  <si>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</si>
  <si>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</si>
  <si>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</si>
  <si>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</si>
  <si>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</si>
  <si>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</si>
  <si>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</si>
  <si>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</si>
  <si>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</si>
  <si>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</si>
  <si>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</si>
  <si>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</si>
  <si>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</si>
  <si>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</si>
  <si>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</si>
  <si>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</si>
  <si>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</si>
  <si>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</si>
  <si>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</si>
  <si>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</si>
  <si>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</si>
  <si>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</si>
  <si>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</si>
  <si>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</si>
  <si>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</si>
  <si>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</si>
  <si>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</si>
  <si>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</si>
  <si>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</si>
  <si>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</si>
  <si>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</si>
  <si>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</si>
  <si>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</si>
  <si>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</si>
  <si>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</si>
  <si>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</si>
  <si>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</si>
  <si>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</si>
  <si>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</si>
  <si>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</si>
  <si>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</si>
  <si>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</si>
  <si>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</si>
  <si>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</si>
  <si>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</si>
  <si>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</si>
  <si>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</si>
  <si>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</si>
  <si>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</si>
  <si>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</si>
  <si>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</si>
  <si>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</si>
  <si>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</si>
  <si>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</si>
  <si>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</si>
  <si>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</si>
  <si>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</si>
  <si>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</si>
  <si>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</si>
  <si>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</si>
  <si>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</si>
  <si>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</si>
  <si>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</si>
  <si>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</si>
  <si>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</si>
  <si>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</si>
  <si>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</si>
  <si>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</si>
  <si>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</si>
  <si>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</si>
  <si>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</si>
  <si>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</si>
  <si>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</si>
  <si>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</si>
  <si>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</si>
  <si>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</si>
  <si>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</si>
  <si>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</si>
  <si>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</si>
  <si>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</si>
  <si>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</si>
  <si>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</si>
  <si>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</si>
  <si>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</si>
  <si>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</si>
  <si>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</si>
  <si>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</si>
  <si>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</si>
  <si>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</si>
  <si>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</si>
  <si>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</si>
  <si>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</si>
  <si>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</si>
  <si>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</si>
  <si>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</si>
  <si>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</si>
  <si>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</si>
  <si>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</si>
  <si>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</si>
  <si>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</si>
  <si>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</si>
  <si>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</si>
  <si>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</si>
  <si>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</si>
  <si>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</si>
  <si>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</si>
  <si>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</si>
  <si>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</si>
  <si>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</si>
  <si>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</si>
  <si>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</si>
  <si>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</si>
  <si>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</si>
  <si>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</si>
  <si>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</si>
  <si>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</si>
  <si>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</si>
  <si>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</si>
  <si>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</si>
  <si>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</si>
  <si>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</si>
  <si>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</si>
  <si>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</si>
  <si>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</si>
  <si>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</si>
  <si>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</si>
  <si>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</si>
  <si>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</si>
  <si>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</si>
  <si>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</si>
  <si>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</si>
  <si>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</si>
  <si>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</si>
  <si>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</si>
  <si>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</si>
  <si>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</si>
  <si>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</si>
  <si>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</si>
  <si>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</si>
  <si>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</si>
  <si>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</si>
  <si>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</si>
  <si>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</si>
  <si>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</si>
  <si>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</si>
  <si>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</si>
  <si>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</si>
  <si>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</si>
  <si>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</si>
  <si>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</si>
  <si>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</si>
  <si>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</si>
  <si>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</si>
  <si>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</si>
  <si>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</si>
  <si>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</si>
  <si>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</si>
  <si>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</si>
  <si>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</si>
  <si>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</si>
  <si>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</si>
  <si>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</si>
  <si>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</si>
  <si>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</si>
  <si>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</si>
  <si>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</si>
  <si>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</si>
  <si>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</si>
  <si>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</si>
  <si>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</si>
  <si>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</si>
  <si>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</si>
  <si>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</si>
  <si>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</si>
  <si>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</si>
  <si>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</si>
  <si>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</si>
  <si>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</si>
  <si>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</si>
  <si>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</si>
  <si>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</si>
  <si>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</si>
  <si>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</si>
  <si>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</si>
  <si>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</si>
  <si>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</si>
  <si>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</si>
  <si>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</si>
  <si>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</si>
  <si>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</si>
  <si>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</si>
  <si>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</si>
  <si>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</si>
  <si>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</si>
  <si>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</si>
  <si>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</si>
  <si>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</si>
  <si>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</si>
  <si>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</si>
  <si>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</si>
  <si>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</si>
  <si>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</si>
  <si>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</si>
  <si>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</si>
  <si>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</si>
  <si>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</si>
  <si>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</si>
  <si>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</si>
  <si>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</si>
  <si>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</si>
  <si>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</si>
  <si>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</si>
  <si>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</si>
  <si>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</si>
  <si>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</si>
  <si>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</si>
  <si>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</si>
  <si>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</si>
  <si>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</si>
  <si>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</si>
  <si>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</si>
  <si>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</si>
  <si>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</si>
  <si>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</si>
  <si>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</si>
  <si>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</si>
  <si>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</si>
  <si>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</si>
  <si>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</si>
  <si>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</si>
  <si>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</si>
  <si>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</si>
  <si>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</si>
  <si>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</si>
  <si>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</si>
  <si>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</si>
  <si>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</si>
  <si>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</si>
  <si>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</si>
  <si>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</si>
  <si>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</si>
  <si>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</si>
  <si>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</si>
  <si>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</si>
  <si>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</si>
  <si>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</si>
  <si>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</si>
  <si>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</si>
  <si>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</si>
  <si>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</si>
  <si>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</si>
  <si>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</si>
  <si>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</si>
  <si>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</si>
  <si>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</si>
  <si>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</si>
  <si>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</si>
  <si>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</si>
  <si>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</si>
  <si>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</si>
  <si>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</si>
  <si>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</si>
  <si>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</si>
  <si>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</si>
  <si>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</si>
  <si>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</si>
  <si>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</si>
  <si>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</si>
  <si>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</si>
  <si>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</si>
  <si>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</si>
  <si>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</si>
  <si>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</si>
  <si>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</si>
  <si>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</si>
  <si>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</si>
  <si>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</si>
  <si>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</si>
  <si>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</si>
  <si>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</si>
  <si>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</si>
  <si>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</si>
  <si>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</si>
  <si>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</si>
  <si>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</si>
  <si>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</si>
  <si>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</si>
  <si>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</si>
  <si>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</si>
  <si>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</si>
  <si>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</si>
  <si>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</si>
  <si>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</si>
  <si>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</si>
  <si>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</si>
  <si>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</si>
  <si>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</si>
  <si>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</si>
  <si>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</si>
  <si>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</si>
  <si>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</si>
  <si>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</si>
  <si>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</si>
  <si>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</si>
  <si>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</si>
  <si>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</si>
  <si>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</si>
  <si>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</si>
  <si>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</si>
  <si>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</si>
  <si>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</si>
  <si>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</si>
  <si>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</si>
  <si>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</si>
  <si>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</si>
  <si>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</si>
  <si>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</si>
  <si>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</si>
  <si>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</si>
  <si>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</si>
  <si>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</si>
  <si>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</si>
  <si>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</si>
  <si>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</si>
  <si>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</si>
  <si>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</si>
  <si>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</si>
  <si>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</si>
  <si>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</si>
  <si>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</si>
  <si>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</si>
  <si>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</si>
  <si>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</si>
  <si>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</si>
  <si>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</si>
  <si>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</si>
  <si>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</si>
  <si>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</si>
  <si>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</si>
  <si>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</si>
  <si>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</si>
  <si>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</si>
  <si>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</si>
  <si>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</si>
  <si>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</si>
  <si>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</si>
  <si>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</si>
  <si>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</si>
  <si>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</si>
  <si>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</si>
  <si>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</si>
  <si>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</si>
  <si>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</si>
  <si>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</si>
  <si>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</si>
  <si>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</si>
  <si>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</si>
  <si>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</si>
  <si>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</si>
  <si>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</si>
  <si>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</si>
  <si>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</si>
  <si>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</si>
  <si>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</si>
  <si>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</si>
  <si>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</si>
  <si>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</si>
  <si>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</si>
  <si>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</si>
  <si>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</si>
  <si>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</si>
  <si>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</si>
  <si>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</si>
  <si>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</si>
  <si>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</si>
  <si>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</si>
  <si>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</si>
  <si>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</si>
  <si>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</si>
  <si>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</si>
  <si>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</si>
  <si>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</si>
  <si>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</si>
  <si>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</si>
  <si>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</si>
  <si>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</si>
  <si>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</si>
  <si>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</si>
  <si>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</si>
  <si>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</si>
  <si>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</si>
  <si>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</si>
  <si>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</si>
  <si>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</si>
  <si>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</si>
  <si>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</si>
  <si>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</si>
  <si>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</si>
  <si>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</si>
  <si>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</si>
  <si>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</si>
  <si>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</si>
  <si>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</si>
  <si>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</si>
  <si>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</si>
  <si>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</si>
  <si>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</si>
  <si>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</si>
  <si>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</si>
  <si>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</si>
  <si>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</si>
  <si>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</si>
  <si>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</si>
  <si>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</si>
  <si>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</si>
  <si>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</si>
  <si>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</si>
  <si>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</si>
  <si>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</si>
  <si>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</si>
  <si>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</si>
  <si>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</si>
  <si>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</si>
  <si>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</si>
  <si>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</si>
  <si>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</si>
  <si>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</si>
  <si>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</si>
  <si>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</si>
  <si>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</si>
  <si>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</si>
  <si>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</si>
  <si>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</si>
  <si>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</si>
  <si>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</si>
  <si>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</si>
  <si>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</si>
  <si>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</si>
  <si>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</si>
  <si>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</si>
  <si>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</si>
  <si>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</si>
  <si>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</si>
  <si>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</si>
  <si>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</si>
  <si>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</si>
  <si>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</si>
  <si>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</si>
  <si>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</si>
  <si>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</si>
  <si>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</si>
  <si>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</si>
  <si>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</si>
  <si>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</si>
  <si>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</si>
  <si>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</si>
  <si>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</si>
  <si>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</si>
  <si>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</si>
  <si>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</si>
  <si>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</si>
  <si>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</si>
  <si>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</si>
  <si>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</si>
  <si>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</si>
  <si>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</si>
  <si>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</si>
  <si>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</si>
  <si>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</si>
  <si>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</si>
  <si>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</si>
  <si>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</si>
  <si>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</si>
  <si>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</si>
  <si>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</si>
  <si>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</si>
  <si>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</si>
  <si>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</si>
  <si>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</si>
  <si>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</si>
  <si>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</si>
  <si>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</si>
  <si>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</si>
  <si>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</si>
  <si>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</si>
  <si>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</si>
  <si>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</si>
  <si>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</si>
  <si>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</si>
  <si>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</si>
  <si>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</si>
  <si>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</si>
  <si>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</si>
  <si>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</si>
  <si>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</si>
  <si>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</si>
  <si>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</si>
  <si>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</si>
  <si>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</si>
  <si>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</si>
  <si>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</si>
  <si>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</si>
  <si>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</si>
  <si>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</si>
  <si>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</si>
  <si>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</si>
  <si>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</si>
  <si>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</si>
  <si>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</si>
  <si>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</si>
  <si>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</si>
  <si>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</si>
  <si>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</si>
  <si>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</si>
  <si>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</si>
  <si>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</si>
  <si>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</si>
  <si>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</si>
  <si>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</si>
  <si>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</si>
  <si>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</si>
  <si>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</si>
  <si>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</si>
  <si>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</si>
  <si>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</si>
  <si>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</si>
  <si>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</si>
  <si>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</si>
  <si>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</si>
  <si>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</si>
  <si>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</si>
  <si>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</si>
  <si>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</si>
  <si>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</si>
  <si>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</si>
  <si>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</si>
  <si>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</si>
  <si>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</si>
  <si>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</si>
  <si>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</si>
  <si>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</si>
  <si>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</si>
  <si>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</si>
  <si>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</si>
  <si>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</si>
  <si>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</si>
  <si>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</si>
  <si>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</si>
  <si>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</si>
  <si>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</si>
  <si>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</si>
  <si>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</si>
  <si>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</si>
  <si>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</si>
  <si>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</si>
  <si>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</si>
  <si>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</si>
  <si>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</si>
  <si>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</si>
  <si>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</si>
  <si>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</si>
  <si>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</si>
  <si>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</si>
  <si>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</si>
  <si>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</si>
  <si>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</si>
  <si>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</si>
  <si>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</si>
  <si>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</si>
  <si>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</si>
  <si>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</si>
  <si>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</si>
  <si>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</si>
  <si>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</si>
  <si>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</si>
  <si>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</si>
  <si>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</si>
  <si>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</si>
  <si>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</si>
  <si>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</si>
  <si>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</si>
  <si>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</si>
  <si>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</si>
  <si>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</si>
  <si>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</si>
  <si>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</si>
  <si>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</si>
  <si>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</si>
  <si>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</si>
  <si>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</si>
  <si>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</si>
  <si>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</si>
  <si>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</si>
  <si>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</si>
  <si>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</si>
  <si>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</si>
  <si>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</si>
  <si>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</si>
  <si>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</si>
  <si>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</si>
  <si>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</si>
  <si>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</si>
  <si>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</si>
  <si>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</si>
  <si>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</si>
  <si>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</si>
  <si>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</si>
  <si>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</si>
  <si>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</si>
  <si>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</si>
  <si>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</si>
  <si>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</si>
  <si>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</si>
  <si>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</si>
  <si>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</si>
  <si>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</si>
  <si>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</si>
  <si>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</si>
  <si>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</si>
  <si>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</si>
  <si>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</si>
  <si>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</si>
  <si>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</si>
  <si>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</si>
  <si>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</si>
  <si>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</si>
  <si>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</si>
  <si>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</si>
  <si>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</si>
  <si>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</si>
  <si>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</si>
  <si>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</si>
  <si>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</si>
  <si>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</si>
  <si>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</si>
  <si>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</si>
  <si>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</si>
  <si>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</si>
  <si>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</si>
  <si>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</si>
  <si>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</si>
  <si>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</si>
  <si>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</si>
  <si>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</si>
  <si>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</si>
  <si>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</si>
  <si>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</si>
  <si>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</si>
  <si>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</si>
  <si>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</si>
  <si>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</si>
  <si>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</si>
  <si>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</si>
  <si>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</si>
  <si>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</si>
  <si>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</si>
  <si>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</si>
  <si>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</si>
  <si>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</si>
  <si>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</si>
  <si>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</si>
  <si>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</si>
  <si>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</si>
  <si>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</si>
  <si>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</si>
  <si>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</si>
  <si>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</si>
  <si>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</si>
  <si>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</si>
  <si>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</si>
  <si>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</si>
  <si>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</si>
  <si>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</si>
  <si>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</si>
  <si>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</si>
  <si>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</si>
  <si>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</si>
  <si>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</si>
  <si>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</si>
  <si>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</si>
  <si>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</si>
  <si>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</si>
  <si>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</si>
  <si>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</si>
  <si>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</si>
  <si>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</si>
  <si>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</si>
  <si>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</si>
  <si>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</si>
  <si>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</si>
  <si>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</si>
  <si>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</si>
  <si>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</si>
  <si>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</si>
  <si>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</si>
  <si>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</si>
  <si>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</si>
  <si>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</si>
  <si>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</si>
  <si>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</si>
  <si>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</si>
  <si>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</si>
  <si>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</si>
  <si>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</si>
  <si>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</si>
  <si>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</si>
  <si>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</si>
  <si>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</si>
  <si>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</si>
  <si>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</si>
  <si>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</si>
  <si>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</si>
  <si>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</si>
  <si>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</si>
  <si>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</si>
  <si>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</si>
  <si>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</si>
  <si>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</si>
  <si>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</si>
  <si>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</si>
  <si>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</si>
  <si>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</si>
  <si>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</si>
  <si>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</si>
  <si>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</si>
  <si>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</si>
  <si>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</si>
  <si>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</si>
  <si>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</si>
  <si>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</si>
  <si>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</si>
  <si>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</si>
  <si>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</si>
  <si>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</si>
  <si>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</si>
  <si>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</si>
  <si>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</si>
  <si>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</si>
  <si>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</si>
  <si>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</si>
  <si>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</si>
  <si>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</si>
  <si>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</si>
  <si>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</si>
  <si>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</si>
  <si>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</si>
  <si>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</si>
  <si>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</si>
  <si>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</si>
  <si>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</si>
  <si>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</si>
  <si>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</si>
  <si>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</si>
  <si>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</si>
  <si>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</si>
  <si>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</si>
  <si>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</si>
  <si>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</si>
  <si>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</si>
  <si>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</si>
  <si>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</si>
  <si>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</si>
  <si>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</si>
  <si>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</si>
  <si>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</si>
  <si>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</si>
  <si>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</si>
  <si>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</si>
  <si>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</si>
  <si>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</si>
  <si>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</si>
  <si>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</si>
  <si>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</si>
  <si>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</si>
  <si>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</si>
  <si>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</si>
  <si>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</si>
  <si>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</si>
  <si>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</si>
  <si>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</si>
  <si>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</si>
  <si>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</si>
  <si>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</si>
  <si>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</si>
  <si>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</si>
  <si>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</si>
  <si>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</si>
  <si>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</si>
  <si>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</si>
  <si>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</si>
  <si>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</si>
  <si>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</si>
  <si>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</si>
  <si>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</si>
  <si>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</si>
  <si>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</si>
  <si>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</si>
  <si>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</si>
  <si>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</si>
  <si>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</si>
  <si>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</si>
  <si>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</si>
  <si>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</si>
  <si>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</si>
  <si>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</si>
  <si>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</si>
  <si>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</si>
  <si>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</si>
  <si>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</si>
  <si>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</si>
  <si>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</si>
  <si>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</si>
  <si>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</si>
  <si>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</si>
  <si>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</si>
  <si>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</si>
  <si>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</si>
  <si>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</si>
  <si>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</si>
  <si>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</si>
  <si>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</si>
  <si>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</si>
  <si>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</si>
  <si>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</si>
  <si>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</si>
  <si>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</si>
  <si>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</si>
  <si>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</si>
  <si>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</si>
  <si>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</si>
  <si>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</si>
  <si>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</si>
  <si>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</si>
  <si>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</si>
  <si>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</si>
  <si>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</si>
  <si>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</si>
  <si>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</si>
  <si>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</si>
  <si>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</si>
  <si>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</si>
  <si>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</si>
  <si>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</si>
  <si>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</si>
  <si>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</si>
  <si>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</si>
  <si>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</si>
  <si>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</si>
  <si>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</si>
  <si>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</si>
  <si>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</si>
  <si>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</si>
  <si>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</si>
  <si>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</si>
  <si>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</si>
  <si>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</si>
  <si>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</si>
  <si>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</si>
  <si>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</si>
  <si>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</si>
  <si>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</si>
  <si>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</si>
  <si>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</si>
  <si>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</si>
  <si>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</si>
  <si>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</si>
  <si>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</si>
  <si>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</si>
  <si>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</si>
  <si>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</si>
  <si>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</si>
  <si>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</si>
  <si>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</si>
  <si>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</si>
  <si>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</si>
  <si>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</si>
  <si>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</si>
  <si>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</si>
  <si>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</si>
  <si>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</si>
  <si>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</si>
  <si>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</si>
  <si>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</si>
  <si>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</si>
  <si>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</si>
  <si>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</si>
  <si>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</si>
  <si>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</si>
  <si>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</si>
  <si>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</si>
  <si>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</si>
  <si>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</si>
  <si>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</si>
  <si>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</si>
  <si>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</si>
  <si>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</si>
  <si>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</si>
  <si>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</si>
  <si>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</si>
  <si>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</si>
  <si>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</si>
  <si>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</si>
  <si>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</si>
  <si>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</si>
  <si>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</si>
  <si>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</si>
  <si>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</si>
  <si>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</si>
  <si>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</si>
  <si>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</si>
  <si>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</si>
  <si>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</si>
  <si>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</si>
  <si>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</si>
  <si>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</si>
  <si>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</si>
  <si>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</si>
  <si>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</si>
  <si>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</si>
  <si>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</si>
  <si>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</si>
  <si>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</si>
  <si>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</si>
  <si>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</si>
  <si>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</si>
  <si>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</si>
  <si>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</si>
  <si>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</si>
  <si>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</si>
  <si>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</si>
  <si>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</si>
  <si>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</si>
  <si>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</si>
  <si>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</si>
  <si>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</si>
  <si>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</si>
  <si>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</si>
  <si>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</si>
  <si>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</si>
  <si>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</si>
  <si>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</si>
  <si>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</si>
  <si>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</si>
  <si>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</si>
  <si>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</si>
  <si>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</si>
  <si>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</si>
  <si>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</si>
  <si>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</si>
  <si>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</si>
  <si>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</si>
  <si>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</si>
  <si>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</si>
  <si>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</si>
  <si>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</si>
  <si>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</si>
  <si>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</si>
  <si>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</si>
  <si>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</si>
  <si>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</si>
  <si>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</si>
  <si>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</si>
  <si>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</si>
  <si>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</si>
  <si>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</si>
  <si>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</si>
  <si>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</si>
  <si>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</si>
  <si>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</si>
  <si>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</si>
  <si>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</si>
  <si>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</si>
  <si>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</si>
  <si>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</si>
  <si>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</si>
  <si>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</si>
  <si>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</si>
  <si>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</si>
  <si>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</si>
  <si>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</si>
  <si>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</si>
  <si>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</si>
  <si>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</si>
  <si>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</si>
  <si>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</si>
  <si>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</si>
  <si>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</si>
  <si>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</si>
  <si>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</si>
  <si>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</si>
  <si>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</si>
  <si>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</si>
  <si>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</si>
  <si>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</si>
  <si>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</si>
  <si>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</si>
  <si>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</si>
  <si>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</si>
  <si>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</si>
  <si>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</si>
  <si>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</si>
  <si>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</si>
  <si>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</si>
  <si>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</si>
  <si>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</si>
  <si>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</si>
  <si>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</si>
  <si>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</si>
  <si>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</si>
  <si>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</si>
  <si>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</si>
  <si>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</si>
  <si>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</si>
  <si>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</si>
  <si>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</si>
  <si>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</si>
  <si>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</si>
  <si>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</si>
  <si>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</si>
  <si>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</si>
  <si>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</si>
  <si>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</si>
  <si>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</si>
  <si>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</si>
  <si>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</si>
  <si>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</si>
  <si>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</si>
  <si>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</si>
  <si>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</si>
  <si>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</si>
  <si>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</si>
  <si>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</si>
  <si>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</si>
  <si>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</si>
  <si>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</si>
  <si>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</si>
  <si>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</si>
  <si>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</si>
  <si>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</si>
  <si>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</si>
  <si>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</si>
  <si>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</si>
  <si>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</si>
  <si>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</si>
  <si>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</si>
  <si>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</si>
  <si>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</si>
  <si>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</si>
  <si>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</si>
  <si>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</si>
  <si>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</si>
  <si>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</si>
  <si>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</si>
  <si>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</si>
  <si>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</si>
  <si>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</si>
  <si>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</si>
  <si>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</si>
  <si>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</si>
  <si>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</si>
  <si>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</si>
  <si>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</si>
  <si>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</si>
  <si>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</si>
  <si>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</si>
  <si>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</si>
  <si>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</si>
  <si>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</si>
  <si>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</si>
  <si>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</si>
  <si>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</si>
  <si>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</si>
  <si>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</si>
  <si>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</si>
  <si>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</si>
  <si>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</si>
  <si>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</si>
  <si>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</si>
  <si>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</si>
  <si>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</si>
  <si>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</si>
  <si>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</si>
  <si>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</si>
  <si>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</si>
  <si>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</si>
  <si>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</si>
  <si>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</si>
  <si>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</si>
  <si>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</si>
  <si>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</si>
  <si>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</si>
  <si>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</si>
  <si>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</si>
  <si>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</si>
  <si>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</si>
  <si>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</si>
  <si>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</si>
  <si>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</si>
  <si>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</si>
  <si>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</si>
  <si>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</si>
  <si>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</si>
  <si>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</si>
  <si>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</si>
  <si>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</si>
  <si>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</si>
  <si>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</si>
  <si>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</si>
  <si>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</si>
  <si>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</si>
  <si>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</si>
  <si>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</si>
  <si>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</si>
  <si>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</si>
  <si>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</si>
  <si>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</si>
  <si>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</si>
  <si>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</si>
  <si>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</si>
  <si>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</si>
  <si>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</si>
  <si>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</si>
  <si>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</si>
  <si>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</si>
  <si>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</si>
  <si>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</si>
  <si>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</si>
  <si>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</si>
  <si>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</si>
  <si>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</si>
  <si>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</si>
  <si>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</si>
  <si>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</si>
  <si>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</si>
  <si>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</si>
  <si>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</si>
  <si>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</si>
  <si>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</si>
  <si>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</si>
  <si>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</si>
  <si>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</si>
  <si>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</si>
  <si>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</si>
  <si>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</si>
  <si>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</si>
  <si>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</si>
  <si>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</si>
  <si>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</si>
  <si>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</si>
  <si>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</si>
  <si>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</si>
  <si>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</si>
  <si>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</si>
  <si>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</si>
  <si>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</si>
  <si>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</si>
  <si>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</si>
  <si>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</si>
  <si>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</si>
  <si>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</si>
  <si>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</si>
  <si>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</si>
  <si>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</si>
  <si>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</si>
  <si>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</si>
  <si>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</si>
  <si>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</si>
  <si>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</si>
  <si>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</si>
  <si>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</si>
  <si>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</si>
  <si>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</si>
  <si>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</si>
  <si>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</si>
  <si>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</si>
  <si>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</si>
  <si>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</si>
  <si>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</si>
  <si>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</si>
  <si>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</si>
  <si>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</si>
  <si>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</si>
  <si>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</si>
  <si>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</si>
  <si>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</si>
  <si>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</si>
  <si>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</si>
  <si>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</si>
  <si>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</si>
  <si>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</si>
  <si>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</si>
  <si>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</si>
  <si>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</si>
  <si>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</si>
  <si>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</si>
  <si>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</si>
  <si>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</si>
  <si>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</si>
  <si>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</si>
  <si>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</si>
  <si>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</si>
  <si>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</si>
  <si>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</si>
  <si>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</si>
  <si>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</si>
  <si>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</si>
  <si>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</si>
  <si>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</si>
  <si>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</si>
  <si>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</si>
  <si>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</si>
  <si>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</si>
  <si>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</si>
  <si>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</si>
  <si>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</si>
  <si>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</si>
  <si>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</si>
  <si>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</si>
  <si>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</si>
  <si>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</si>
  <si>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</si>
  <si>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</si>
  <si>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</si>
  <si>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</si>
  <si>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</si>
  <si>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</si>
  <si>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</si>
  <si>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</si>
  <si>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</si>
  <si>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</si>
  <si>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</si>
  <si>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</si>
  <si>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</si>
  <si>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</si>
  <si>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</si>
  <si>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</si>
  <si>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</si>
  <si>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</si>
  <si>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</si>
  <si>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</si>
  <si>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</si>
  <si>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</si>
  <si>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</si>
  <si>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</si>
  <si>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</si>
  <si>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</si>
  <si>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</si>
  <si>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</si>
  <si>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</si>
  <si>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</si>
  <si>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</si>
  <si>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</si>
  <si>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</si>
  <si>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</si>
  <si>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</si>
  <si>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</si>
  <si>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</si>
  <si>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</si>
  <si>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</si>
  <si>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</si>
  <si>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</si>
  <si>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</si>
  <si>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</si>
  <si>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</si>
  <si>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</si>
  <si>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</si>
  <si>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</si>
  <si>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</si>
  <si>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</si>
  <si>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</si>
  <si>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</si>
  <si>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</si>
  <si>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</si>
  <si>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</si>
  <si>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</si>
  <si>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</si>
  <si>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</si>
  <si>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</si>
  <si>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</si>
  <si>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</si>
  <si>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</si>
  <si>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</si>
  <si>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</si>
  <si>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</si>
  <si>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</si>
  <si>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</si>
  <si>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</si>
  <si>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</si>
  <si>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</si>
  <si>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</si>
  <si>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</si>
  <si>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</si>
  <si>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</si>
  <si>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</si>
  <si>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</si>
  <si>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</si>
  <si>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</si>
  <si>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</si>
  <si>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</si>
  <si>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</si>
  <si>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</si>
  <si>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</si>
  <si>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</si>
  <si>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</si>
  <si>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</si>
  <si>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</si>
  <si>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</si>
  <si>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</si>
  <si>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</si>
  <si>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</si>
  <si>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</si>
  <si>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</si>
  <si>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</si>
  <si>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</si>
  <si>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</si>
  <si>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</si>
  <si>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</si>
  <si>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</si>
  <si>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</si>
  <si>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</si>
  <si>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</si>
  <si>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</si>
  <si>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</si>
  <si>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</si>
  <si>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</si>
  <si>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</si>
  <si>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</si>
  <si>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</si>
  <si>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</si>
  <si>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</si>
  <si>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</si>
  <si>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</si>
  <si>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</si>
  <si>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</si>
  <si>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</si>
  <si>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</si>
  <si>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</si>
  <si>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</si>
  <si>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</si>
  <si>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</si>
  <si>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</si>
  <si>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</si>
  <si>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</si>
  <si>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</si>
  <si>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</si>
  <si>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</si>
  <si>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</si>
  <si>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</si>
  <si>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</si>
  <si>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</si>
  <si>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</si>
  <si>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</si>
  <si>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</si>
  <si>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</si>
  <si>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</si>
  <si>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</si>
  <si>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</si>
  <si>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</si>
  <si>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</si>
  <si>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</si>
  <si>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</si>
  <si>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</si>
  <si>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</si>
  <si>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</si>
  <si>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</si>
  <si>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</si>
  <si>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</si>
  <si>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</si>
  <si>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</si>
  <si>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</si>
  <si>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</si>
  <si>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</si>
  <si>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</si>
  <si>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</si>
  <si>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</si>
  <si>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</si>
  <si>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</si>
  <si>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</si>
  <si>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</si>
  <si>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</si>
  <si>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</si>
  <si>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</si>
  <si>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</si>
  <si>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</si>
  <si>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</si>
  <si>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</si>
  <si>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</si>
  <si>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</si>
  <si>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</si>
  <si>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</si>
  <si>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</si>
  <si>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</si>
  <si>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</si>
  <si>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</si>
  <si>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</si>
  <si>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</si>
  <si>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</si>
  <si>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</si>
  <si>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</si>
  <si>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</si>
  <si>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</si>
  <si>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</si>
  <si>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</si>
  <si>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</si>
  <si>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</si>
  <si>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</si>
  <si>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</si>
  <si>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</si>
  <si>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</si>
  <si>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</si>
  <si>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</si>
  <si>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</si>
  <si>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</si>
  <si>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</si>
  <si>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</si>
  <si>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</si>
  <si>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</si>
  <si>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</si>
  <si>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</si>
  <si>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</si>
  <si>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</si>
  <si>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</si>
  <si>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</si>
  <si>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</si>
  <si>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</si>
  <si>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</si>
  <si>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</si>
  <si>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</si>
  <si>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</si>
  <si>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</si>
  <si>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</si>
  <si>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</si>
  <si>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</si>
  <si>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</si>
  <si>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</si>
  <si>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</si>
  <si>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</si>
  <si>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</si>
  <si>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</si>
  <si>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</si>
  <si>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</si>
  <si>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</si>
  <si>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</si>
  <si>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</si>
  <si>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</si>
  <si>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</si>
  <si>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</si>
  <si>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</si>
  <si>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</si>
  <si>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</si>
  <si>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</si>
  <si>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</si>
  <si>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</si>
  <si>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</si>
  <si>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</si>
  <si>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</si>
  <si>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</si>
  <si>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</si>
  <si>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</si>
  <si>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</si>
  <si>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</si>
  <si>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</si>
  <si>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</si>
  <si>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</si>
  <si>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</si>
  <si>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</si>
  <si>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</si>
  <si>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</si>
  <si>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</si>
  <si>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</si>
  <si>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</si>
  <si>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</si>
  <si>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</si>
  <si>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</si>
  <si>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</si>
  <si>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</si>
  <si>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</si>
  <si>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</si>
  <si>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</si>
  <si>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</si>
  <si>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</si>
  <si>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</si>
  <si>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</si>
  <si>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</si>
  <si>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</si>
  <si>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</si>
  <si>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</si>
  <si>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</si>
  <si>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</si>
  <si>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</si>
  <si>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</si>
  <si>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</si>
  <si>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</si>
  <si>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</si>
  <si>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</si>
  <si>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</si>
  <si>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</si>
  <si>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</si>
  <si>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</si>
  <si>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</si>
  <si>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</si>
  <si>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</si>
  <si>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</si>
  <si>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</si>
  <si>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</si>
  <si>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</si>
  <si>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</si>
  <si>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</si>
  <si>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</si>
  <si>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</si>
  <si>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</si>
  <si>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</si>
  <si>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</si>
  <si>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</si>
  <si>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</si>
  <si>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</si>
  <si>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</si>
  <si>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</si>
  <si>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</si>
  <si>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</si>
  <si>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</si>
  <si>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</si>
  <si>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</si>
  <si>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</si>
  <si>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</si>
  <si>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</si>
  <si>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</si>
  <si>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</si>
  <si>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</si>
  <si>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</si>
  <si>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</si>
  <si>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</si>
  <si>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</si>
  <si>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</si>
  <si>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</si>
  <si>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</si>
  <si>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</si>
  <si>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</si>
  <si>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</si>
  <si>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</si>
  <si>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</si>
  <si>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</si>
  <si>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</si>
  <si>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</si>
  <si>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</si>
  <si>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</si>
  <si>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</si>
  <si>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</si>
  <si>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</si>
  <si>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</si>
  <si>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</si>
  <si>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</si>
  <si>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</si>
  <si>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</si>
  <si>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</si>
  <si>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</si>
  <si>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</si>
  <si>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</si>
  <si>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</si>
  <si>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</si>
  <si>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</si>
  <si>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</si>
  <si>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</si>
  <si>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</si>
  <si>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</si>
  <si>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</si>
  <si>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</si>
  <si>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</si>
  <si>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</si>
  <si>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</si>
  <si>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</si>
  <si>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</si>
  <si>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</si>
  <si>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</si>
  <si>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</si>
  <si>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</si>
  <si>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</si>
  <si>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</si>
  <si>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</si>
  <si>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</si>
  <si>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</si>
  <si>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</si>
  <si>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</si>
  <si>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</si>
  <si>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</si>
  <si>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</si>
  <si>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</si>
  <si>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</si>
  <si>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</si>
  <si>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</si>
  <si>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</si>
  <si>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</si>
  <si>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</si>
  <si>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</si>
  <si>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</si>
  <si>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</si>
  <si>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</si>
  <si>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</si>
  <si>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</si>
  <si>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</si>
  <si>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</si>
  <si>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</si>
  <si>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</si>
  <si>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</si>
  <si>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</si>
  <si>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</si>
  <si>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</si>
  <si>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</si>
  <si>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</si>
  <si>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</si>
  <si>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</si>
  <si>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</si>
  <si>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</si>
  <si>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</si>
  <si>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</si>
  <si>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</si>
  <si>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</si>
  <si>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</si>
  <si>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</si>
  <si>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</si>
  <si>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</si>
  <si>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</si>
  <si>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</si>
  <si>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</si>
  <si>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</si>
  <si>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</si>
  <si>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</si>
  <si>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</si>
  <si>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</si>
  <si>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</si>
  <si>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</si>
  <si>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</si>
  <si>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</si>
  <si>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</si>
  <si>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</si>
  <si>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</si>
  <si>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</si>
  <si>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</si>
  <si>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</si>
  <si>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</si>
  <si>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</si>
  <si>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</si>
  <si>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</si>
  <si>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</si>
  <si>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</si>
  <si>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</si>
  <si>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</si>
  <si>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</si>
  <si>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</si>
  <si>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</si>
  <si>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</si>
  <si>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</si>
  <si>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</si>
  <si>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</si>
  <si>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</si>
  <si>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</si>
  <si>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</si>
  <si>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</si>
  <si>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</si>
  <si>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</si>
  <si>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</si>
  <si>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</si>
  <si>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</si>
  <si>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</si>
  <si>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</si>
  <si>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</si>
  <si>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</si>
  <si>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</si>
  <si>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</si>
  <si>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</si>
  <si>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</si>
  <si>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</si>
  <si>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</si>
  <si>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</si>
  <si>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</si>
  <si>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</si>
  <si>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</si>
  <si>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</si>
  <si>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</si>
  <si>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</si>
  <si>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</si>
  <si>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</si>
  <si>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</si>
  <si>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</si>
  <si>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</si>
  <si>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</si>
  <si>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</si>
  <si>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</si>
  <si>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</si>
  <si>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</si>
  <si>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</si>
  <si>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</si>
  <si>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</si>
  <si>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</si>
  <si>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</si>
  <si>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</si>
  <si>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</si>
  <si>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</si>
  <si>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</si>
  <si>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</si>
  <si>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</si>
  <si>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</si>
  <si>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</si>
  <si>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</si>
  <si>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</si>
  <si>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</si>
  <si>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</si>
  <si>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</si>
  <si>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</si>
  <si>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</si>
  <si>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</si>
  <si>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</si>
  <si>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</si>
  <si>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</si>
  <si>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</si>
  <si>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</si>
  <si>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</si>
  <si>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</si>
  <si>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</si>
  <si>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</si>
  <si>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</si>
  <si>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</si>
  <si>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</si>
  <si>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</si>
  <si>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</si>
  <si>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</si>
  <si>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</si>
  <si>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</si>
  <si>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</si>
  <si>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</si>
  <si>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</si>
  <si>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</si>
  <si>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</si>
  <si>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</si>
  <si>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</si>
  <si>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</si>
  <si>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</si>
  <si>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</si>
  <si>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</si>
  <si>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</si>
  <si>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</si>
  <si>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</si>
  <si>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</si>
  <si>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</si>
  <si>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</si>
  <si>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</si>
  <si>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</si>
  <si>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</si>
  <si>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</si>
  <si>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</si>
  <si>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</si>
  <si>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</si>
  <si>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</si>
  <si>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</si>
  <si>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</si>
  <si>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</si>
  <si>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</si>
  <si>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</si>
  <si>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</si>
  <si>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</si>
  <si>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</si>
  <si>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</si>
  <si>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</si>
  <si>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</si>
  <si>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</si>
  <si>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</si>
  <si>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</si>
  <si>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</si>
  <si>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</si>
  <si>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</si>
  <si>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</si>
  <si>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</si>
  <si>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</si>
  <si>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</si>
  <si>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</si>
  <si>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</si>
  <si>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</si>
  <si>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</si>
  <si>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</si>
  <si>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</si>
  <si>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</si>
  <si>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</si>
  <si>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</si>
  <si>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</si>
  <si>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</si>
  <si>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</si>
  <si>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</si>
  <si>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</si>
  <si>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</si>
  <si>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</si>
  <si>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</si>
  <si>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</si>
  <si>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</si>
  <si>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</si>
  <si>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</si>
  <si>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</si>
  <si>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</si>
  <si>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</si>
  <si>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</si>
  <si>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</si>
  <si>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</si>
  <si>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</si>
  <si>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</si>
  <si>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</si>
  <si>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</si>
  <si>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</si>
  <si>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</si>
  <si>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</si>
  <si>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</si>
  <si>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</si>
  <si>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</si>
  <si>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</si>
  <si>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</si>
  <si>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</si>
  <si>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</si>
  <si>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</si>
  <si>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</si>
  <si>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</si>
  <si>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</si>
  <si>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</si>
  <si>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</si>
  <si>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</si>
  <si>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</si>
  <si>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</si>
  <si>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</si>
  <si>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</si>
  <si>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</si>
  <si>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</si>
  <si>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</si>
  <si>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</si>
  <si>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</si>
  <si>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</si>
  <si>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</si>
  <si>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</si>
  <si>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</si>
  <si>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</si>
  <si>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</si>
  <si>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</si>
  <si>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</si>
  <si>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</si>
  <si>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</si>
  <si>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</si>
  <si>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</si>
  <si>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</si>
  <si>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</si>
  <si>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</si>
  <si>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</si>
  <si>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</si>
  <si>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</si>
  <si>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</si>
  <si>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</si>
  <si>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</si>
  <si>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</si>
  <si>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</si>
  <si>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</si>
  <si>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</si>
  <si>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</si>
  <si>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</si>
  <si>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</si>
  <si>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</si>
  <si>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</si>
  <si>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</si>
  <si>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</si>
  <si>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</si>
  <si>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</si>
  <si>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</si>
  <si>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</si>
  <si>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</si>
  <si>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</si>
  <si>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</si>
  <si>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</si>
  <si>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</si>
  <si>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</si>
  <si>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</si>
  <si>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</si>
  <si>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</si>
  <si>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</si>
  <si>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</si>
  <si>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</si>
  <si>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</si>
  <si>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</si>
  <si>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</si>
  <si>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</si>
  <si>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</si>
  <si>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</si>
  <si>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</si>
  <si>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</si>
  <si>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</si>
  <si>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</si>
  <si>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</si>
  <si>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</si>
  <si>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</si>
  <si>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</si>
  <si>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</si>
  <si>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</si>
  <si>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</si>
  <si>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</si>
  <si>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</si>
  <si>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</si>
  <si>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</si>
  <si>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</si>
  <si>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</si>
  <si>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</si>
  <si>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</si>
  <si>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</si>
  <si>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</si>
  <si>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</si>
  <si>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</si>
  <si>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</si>
  <si>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</si>
  <si>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</si>
  <si>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</si>
  <si>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</si>
  <si>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</si>
  <si>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</si>
  <si>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</si>
  <si>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</si>
  <si>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</si>
  <si>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</si>
  <si>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</si>
  <si>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</si>
  <si>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</si>
  <si>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</si>
  <si>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</si>
  <si>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</si>
  <si>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</si>
  <si>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</si>
  <si>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</si>
  <si>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</si>
  <si>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</si>
  <si>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</si>
  <si>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</si>
  <si>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</si>
  <si>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</si>
  <si>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</si>
  <si>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</si>
  <si>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</si>
  <si>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</si>
  <si>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</si>
  <si>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</si>
  <si>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</si>
  <si>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</si>
  <si>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</si>
  <si>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</si>
  <si>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</si>
  <si>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</si>
  <si>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</si>
  <si>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</si>
  <si>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</si>
  <si>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</si>
  <si>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</si>
  <si>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</si>
  <si>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</si>
  <si>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</si>
  <si>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</si>
  <si>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</si>
  <si>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</si>
  <si>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</si>
  <si>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</si>
  <si>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</si>
  <si>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</si>
  <si>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</si>
  <si>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</si>
  <si>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</si>
  <si>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</si>
  <si>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</si>
  <si>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</si>
  <si>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</si>
  <si>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</si>
  <si>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</si>
  <si>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</si>
  <si>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</si>
  <si>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</si>
  <si>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</si>
  <si>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</si>
  <si>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</si>
  <si>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</si>
  <si>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</si>
  <si>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</si>
  <si>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</si>
  <si>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</si>
  <si>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</si>
  <si>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</si>
  <si>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</si>
  <si>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</si>
  <si>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</si>
  <si>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</si>
  <si>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</si>
  <si>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</si>
  <si>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</si>
  <si>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</si>
  <si>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</si>
  <si>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</si>
  <si>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</si>
  <si>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</si>
  <si>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</si>
  <si>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</si>
  <si>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</si>
  <si>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</si>
  <si>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</si>
  <si>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</si>
  <si>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</si>
  <si>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</si>
  <si>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</si>
  <si>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</si>
  <si>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</si>
  <si>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</si>
  <si>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</si>
  <si>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</si>
  <si>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</si>
  <si>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</si>
  <si>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</si>
  <si>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</si>
  <si>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</si>
  <si>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</si>
  <si>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</si>
  <si>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</si>
  <si>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</si>
  <si>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</si>
  <si>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</si>
  <si>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</si>
  <si>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</si>
  <si>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</si>
  <si>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</si>
  <si>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</si>
  <si>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</si>
  <si>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</si>
  <si>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</si>
  <si>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</si>
  <si>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</si>
  <si>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</si>
  <si>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</si>
  <si>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</si>
  <si>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</si>
  <si>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</si>
  <si>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</si>
  <si>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</si>
  <si>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</si>
  <si>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</si>
  <si>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</si>
  <si>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</si>
  <si>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</si>
  <si>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</si>
  <si>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</si>
  <si>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</si>
  <si>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</si>
  <si>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</si>
  <si>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</si>
  <si>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</si>
  <si>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</si>
  <si>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</si>
  <si>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</si>
  <si>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</si>
  <si>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</si>
  <si>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</si>
  <si>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</si>
  <si>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</si>
  <si>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</si>
  <si>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</si>
  <si>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</si>
  <si>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</si>
  <si>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</si>
  <si>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</si>
  <si>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</si>
  <si>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</si>
  <si>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</si>
  <si>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</si>
  <si>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</si>
  <si>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</si>
  <si>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</si>
  <si>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</si>
  <si>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</si>
  <si>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</si>
  <si>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</si>
  <si>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</si>
  <si>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</si>
  <si>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</si>
  <si>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</si>
  <si>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</si>
  <si>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</si>
  <si>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</si>
  <si>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</si>
  <si>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</si>
  <si>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</si>
  <si>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</si>
  <si>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</si>
  <si>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</si>
  <si>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</si>
  <si>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</si>
  <si>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</si>
  <si>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</si>
  <si>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</si>
  <si>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</si>
  <si>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</si>
  <si>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</si>
  <si>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</si>
  <si>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</si>
  <si>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</si>
  <si>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</si>
  <si>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</si>
  <si>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</si>
  <si>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</si>
  <si>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</si>
  <si>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</si>
  <si>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</si>
  <si>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</si>
  <si>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</si>
  <si>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</si>
  <si>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</si>
  <si>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</si>
  <si>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</si>
  <si>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</si>
  <si>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</si>
  <si>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</si>
  <si>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</si>
  <si>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</si>
  <si>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</si>
  <si>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</si>
  <si>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</si>
  <si>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</si>
  <si>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</si>
  <si>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</si>
  <si>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</si>
  <si>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</si>
  <si>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</si>
  <si>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</si>
  <si>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</si>
  <si>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</si>
  <si>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</si>
  <si>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</si>
  <si>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</si>
  <si>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</si>
  <si>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</si>
  <si>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</si>
  <si>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</si>
  <si>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</si>
  <si>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</si>
  <si>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</si>
  <si>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</si>
  <si>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</si>
  <si>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</si>
  <si>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</si>
  <si>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</si>
  <si>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</si>
  <si>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</si>
  <si>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</si>
  <si>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</si>
  <si>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</si>
  <si>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</si>
  <si>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</si>
  <si>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</si>
  <si>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</si>
  <si>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</si>
  <si>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</si>
  <si>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</si>
  <si>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</si>
  <si>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</si>
  <si>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</si>
  <si>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</si>
  <si>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</si>
  <si>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</si>
  <si>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</si>
  <si>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</si>
  <si>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</si>
  <si>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</si>
  <si>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</si>
  <si>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</si>
  <si>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</si>
  <si>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</si>
  <si>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</si>
  <si>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</si>
  <si>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</si>
  <si>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</si>
  <si>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</si>
  <si>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</si>
  <si>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</si>
  <si>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</si>
  <si>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</si>
  <si>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</si>
  <si>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</si>
  <si>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</si>
  <si>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</si>
  <si>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</si>
  <si>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</si>
  <si>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</si>
  <si>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</si>
  <si>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</si>
  <si>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</si>
  <si>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</si>
  <si>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</si>
  <si>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</si>
  <si>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</si>
  <si>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</si>
  <si>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</si>
  <si>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</si>
  <si>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</si>
  <si>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</si>
  <si>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</si>
  <si>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</si>
  <si>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</si>
  <si>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</si>
  <si>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</si>
  <si>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</si>
  <si>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</si>
  <si>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</si>
  <si>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</si>
  <si>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</si>
  <si>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</si>
  <si>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</si>
  <si>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</si>
  <si>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</si>
  <si>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</si>
  <si>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</si>
  <si>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</si>
  <si>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</si>
  <si>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</si>
  <si>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</si>
  <si>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</si>
  <si>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</si>
  <si>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</si>
  <si>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</si>
  <si>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</si>
  <si>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</si>
  <si>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</si>
  <si>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</si>
  <si>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</si>
  <si>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</si>
  <si>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</si>
  <si>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</si>
  <si>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</si>
  <si>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</si>
  <si>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</si>
  <si>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</si>
  <si>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</si>
  <si>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</si>
  <si>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</si>
  <si>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</si>
  <si>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</si>
  <si>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</si>
  <si>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</si>
  <si>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</si>
  <si>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</si>
  <si>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</si>
  <si>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</si>
  <si>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</si>
  <si>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</si>
  <si>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</si>
  <si>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</si>
  <si>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</si>
  <si>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</si>
  <si>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</si>
  <si>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</si>
  <si>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</si>
  <si>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</si>
  <si>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</si>
  <si>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</si>
  <si>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</si>
  <si>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</si>
  <si>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</si>
  <si>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</si>
  <si>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</si>
  <si>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</si>
  <si>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</si>
  <si>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</si>
  <si>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</si>
  <si>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</si>
  <si>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</si>
  <si>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</si>
  <si>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</si>
  <si>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</si>
  <si>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</si>
  <si>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</si>
  <si>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</si>
  <si>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</si>
  <si>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</si>
  <si>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</si>
  <si>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</si>
  <si>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</si>
  <si>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</si>
  <si>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</si>
  <si>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</si>
  <si>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</si>
  <si>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</si>
  <si>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</si>
  <si>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</si>
  <si>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</si>
  <si>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</si>
  <si>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</si>
  <si>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</si>
  <si>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</si>
  <si>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</si>
  <si>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</si>
  <si>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</si>
  <si>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</si>
  <si>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</si>
  <si>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</si>
  <si>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</si>
  <si>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</si>
  <si>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</si>
  <si>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</si>
  <si>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</si>
  <si>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</si>
  <si>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</si>
  <si>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</si>
  <si>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</si>
  <si>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</si>
  <si>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</si>
  <si>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</si>
  <si>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</si>
  <si>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</si>
  <si>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</si>
  <si>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</si>
  <si>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</si>
  <si>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</si>
  <si>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</si>
  <si>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</si>
  <si>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</si>
  <si>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</si>
  <si>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</si>
  <si>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</si>
  <si>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</si>
  <si>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</si>
  <si>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</si>
  <si>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</si>
  <si>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</si>
  <si>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</si>
  <si>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</si>
  <si>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</si>
  <si>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</si>
  <si>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</si>
  <si>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</si>
  <si>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</si>
  <si>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</si>
  <si>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</si>
  <si>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</si>
  <si>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</si>
  <si>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</si>
  <si>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</si>
  <si>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</si>
  <si>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</si>
  <si>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</si>
  <si>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</si>
  <si>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</si>
  <si>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</si>
  <si>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</si>
  <si>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</si>
  <si>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</si>
  <si>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</si>
  <si>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</si>
  <si>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</si>
  <si>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</si>
  <si>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</si>
  <si>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</si>
  <si>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</si>
  <si>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</si>
  <si>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</si>
  <si>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</si>
  <si>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</si>
  <si>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</si>
  <si>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</si>
  <si>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</si>
  <si>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</si>
  <si>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</si>
  <si>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</si>
  <si>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</si>
  <si>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</si>
  <si>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</si>
  <si>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</si>
  <si>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</si>
  <si>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</si>
  <si>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</si>
  <si>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</si>
  <si>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</si>
  <si>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</si>
  <si>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</si>
  <si>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</si>
  <si>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</si>
  <si>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</si>
  <si>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</si>
  <si>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</si>
  <si>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</si>
  <si>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</si>
  <si>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</si>
  <si>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</si>
  <si>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</si>
  <si>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</si>
  <si>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</si>
  <si>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</si>
  <si>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</si>
  <si>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</si>
  <si>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</si>
  <si>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</si>
  <si>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</si>
  <si>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</si>
  <si>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</si>
  <si>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</si>
  <si>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</si>
  <si>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</si>
  <si>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</si>
  <si>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</si>
  <si>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</si>
  <si>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</si>
  <si>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</si>
  <si>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</si>
  <si>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</si>
  <si>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</si>
  <si>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</si>
  <si>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</si>
  <si>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</si>
  <si>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</si>
  <si>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</si>
  <si>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</si>
  <si>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</si>
  <si>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</si>
  <si>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</si>
  <si>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</si>
  <si>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</si>
  <si>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</si>
  <si>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</si>
  <si>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</si>
  <si>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</si>
  <si>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</si>
  <si>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</si>
  <si>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</si>
  <si>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</si>
  <si>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</si>
  <si>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</si>
  <si>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</si>
  <si>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</si>
  <si>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</si>
  <si>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</si>
  <si>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</si>
  <si>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</si>
  <si>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</si>
  <si>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</si>
  <si>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</si>
  <si>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</si>
  <si>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</si>
  <si>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</si>
  <si>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</si>
  <si>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</si>
  <si>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</si>
  <si>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</si>
  <si>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</si>
  <si>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</si>
  <si>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</si>
  <si>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</si>
  <si>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</si>
  <si>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</si>
  <si>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</si>
  <si>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</si>
  <si>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</si>
  <si>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</si>
  <si>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</si>
  <si>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</si>
  <si>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</si>
  <si>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</si>
  <si>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</si>
  <si>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</si>
  <si>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</si>
  <si>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</si>
  <si>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</si>
  <si>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</si>
  <si>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</si>
  <si>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</si>
  <si>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</si>
  <si>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</si>
  <si>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</si>
  <si>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</si>
  <si>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</si>
  <si>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</si>
  <si>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</si>
  <si>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</si>
  <si>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</si>
  <si>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</si>
  <si>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</si>
  <si>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</si>
  <si>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</si>
  <si>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</si>
  <si>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</si>
  <si>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</si>
  <si>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</si>
  <si>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</si>
  <si>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</si>
  <si>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</si>
  <si>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</si>
  <si>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</si>
  <si>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</si>
  <si>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</si>
  <si>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</si>
  <si>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</si>
  <si>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</si>
  <si>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</si>
  <si>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</si>
  <si>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</si>
  <si>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</si>
  <si>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</si>
  <si>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</si>
  <si>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</si>
  <si>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</si>
  <si>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</si>
  <si>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</si>
  <si>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</si>
  <si>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</si>
  <si>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</si>
  <si>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</si>
  <si>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</si>
  <si>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</si>
  <si>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</si>
  <si>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</si>
  <si>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</si>
  <si>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</si>
  <si>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</si>
  <si>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</si>
  <si>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</si>
  <si>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</si>
  <si>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</si>
  <si>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</si>
  <si>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</si>
  <si>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</si>
  <si>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</si>
  <si>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</si>
  <si>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</si>
  <si>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</si>
  <si>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</si>
  <si>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</si>
  <si>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</si>
  <si>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</si>
  <si>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</si>
  <si>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</si>
  <si>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</si>
  <si>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</si>
  <si>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</si>
  <si>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</si>
  <si>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</si>
  <si>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</si>
  <si>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</si>
  <si>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</si>
  <si>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</si>
  <si>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</si>
  <si>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</si>
  <si>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</si>
  <si>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</si>
  <si>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</si>
  <si>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</si>
  <si>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</si>
  <si>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</si>
  <si>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</si>
  <si>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</si>
  <si>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</si>
  <si>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</si>
  <si>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</si>
  <si>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</si>
  <si>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</si>
  <si>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</si>
  <si>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</si>
  <si>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</si>
  <si>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</si>
  <si>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</si>
  <si>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</si>
  <si>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</si>
  <si>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</si>
  <si>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</si>
  <si>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</si>
  <si>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</si>
  <si>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</si>
  <si>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</si>
  <si>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</si>
  <si>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</si>
  <si>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</si>
  <si>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</si>
  <si>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</si>
  <si>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</si>
  <si>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</si>
  <si>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</si>
  <si>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</si>
  <si>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</si>
  <si>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</si>
  <si>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</si>
  <si>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</si>
  <si>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</si>
  <si>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</si>
  <si>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</si>
  <si>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</si>
  <si>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</si>
  <si>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</si>
  <si>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</si>
  <si>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</si>
  <si>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</si>
  <si>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</si>
  <si>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</si>
  <si>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</si>
  <si>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</si>
  <si>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</si>
  <si>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</si>
  <si>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</si>
  <si>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</si>
  <si>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</si>
  <si>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</si>
  <si>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</si>
  <si>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</si>
  <si>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</si>
  <si>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</si>
  <si>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</si>
  <si>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</si>
  <si>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</si>
  <si>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</si>
  <si>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</si>
  <si>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</si>
  <si>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</si>
  <si>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</si>
  <si>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</si>
  <si>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</si>
  <si>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</si>
  <si>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</si>
  <si>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</si>
  <si>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</si>
  <si>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</si>
  <si>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</si>
  <si>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</si>
  <si>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</si>
  <si>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</si>
  <si>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</si>
  <si>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</si>
  <si>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</si>
  <si>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</si>
  <si>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</si>
  <si>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</si>
  <si>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</si>
  <si>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</si>
  <si>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</si>
  <si>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</si>
  <si>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</si>
  <si>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</si>
  <si>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</si>
  <si>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</si>
  <si>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</si>
  <si>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</si>
  <si>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</si>
  <si>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</si>
  <si>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</si>
  <si>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</si>
  <si>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</si>
  <si>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</si>
  <si>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</si>
  <si>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</si>
  <si>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</si>
  <si>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</si>
  <si>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</si>
  <si>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</si>
  <si>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</si>
  <si>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</si>
  <si>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</si>
  <si>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</si>
  <si>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</si>
  <si>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</si>
  <si>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</si>
  <si>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</si>
  <si>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</si>
  <si>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</si>
  <si>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</si>
  <si>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</si>
  <si>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</si>
  <si>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</si>
  <si>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</si>
  <si>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</si>
  <si>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</si>
  <si>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</si>
  <si>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</si>
  <si>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</si>
  <si>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</si>
  <si>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</si>
  <si>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</si>
  <si>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</si>
  <si>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</si>
  <si>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</si>
  <si>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</si>
  <si>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</si>
  <si>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</si>
  <si>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</si>
  <si>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</si>
  <si>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</si>
  <si>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</si>
  <si>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</si>
  <si>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</si>
  <si>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</si>
  <si>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</si>
  <si>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</si>
  <si>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</si>
  <si>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</si>
  <si>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</si>
  <si>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</si>
  <si>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</si>
  <si>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</si>
  <si>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</si>
  <si>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</si>
  <si>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</si>
  <si>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</si>
  <si>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</si>
  <si>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</si>
  <si>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</si>
  <si>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</si>
  <si>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</si>
  <si>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</si>
  <si>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</si>
  <si>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</si>
  <si>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</si>
  <si>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</si>
  <si>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</si>
  <si>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</si>
  <si>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</si>
  <si>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</si>
  <si>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</si>
  <si>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</si>
  <si>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</si>
  <si>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</si>
  <si>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</si>
  <si>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</si>
  <si>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</si>
  <si>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</si>
  <si>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</si>
  <si>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</si>
  <si>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</si>
  <si>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</si>
  <si>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</si>
  <si>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</si>
  <si>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</si>
  <si>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</si>
  <si>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</si>
  <si>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</si>
  <si>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</si>
  <si>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</si>
  <si>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</si>
  <si>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</si>
  <si>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</si>
  <si>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</si>
  <si>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</si>
  <si>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</si>
  <si>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</si>
  <si>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</si>
  <si>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</si>
  <si>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</si>
  <si>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</si>
  <si>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</si>
  <si>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</si>
  <si>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</si>
  <si>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</si>
  <si>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</si>
  <si>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</si>
  <si>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</si>
  <si>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</si>
  <si>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</si>
  <si>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</si>
  <si>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</si>
  <si>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</si>
  <si>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</si>
  <si>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</si>
  <si>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</si>
  <si>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</si>
  <si>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</si>
  <si>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</si>
  <si>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</si>
  <si>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</si>
  <si>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</si>
  <si>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</si>
  <si>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</si>
  <si>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</si>
  <si>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</si>
  <si>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</si>
  <si>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</si>
  <si>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</si>
  <si>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</si>
  <si>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</si>
  <si>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</si>
  <si>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</si>
  <si>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</si>
  <si>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</si>
  <si>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</si>
  <si>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</si>
  <si>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</si>
  <si>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</si>
  <si>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</si>
  <si>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</si>
  <si>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</si>
  <si>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</si>
  <si>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</si>
  <si>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</si>
  <si>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</si>
  <si>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</si>
  <si>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</si>
  <si>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</si>
  <si>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</si>
  <si>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</si>
  <si>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</si>
  <si>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</si>
  <si>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</si>
  <si>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</si>
  <si>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</si>
  <si>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</si>
  <si>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</si>
  <si>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</si>
  <si>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</si>
  <si>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</si>
  <si>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</si>
  <si>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</si>
  <si>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</si>
  <si>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</si>
  <si>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</si>
  <si>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</si>
  <si>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</si>
  <si>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</si>
  <si>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</si>
  <si>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</si>
  <si>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</si>
  <si>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</si>
  <si>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</si>
  <si>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</si>
  <si>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</si>
  <si>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</si>
  <si>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</si>
  <si>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</si>
  <si>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</si>
  <si>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</si>
  <si>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</si>
  <si>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</si>
  <si>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</si>
  <si>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</si>
  <si>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</si>
  <si>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</si>
  <si>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</si>
  <si>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</si>
  <si>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</si>
  <si>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</si>
  <si>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</si>
  <si>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</si>
  <si>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</si>
  <si>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</si>
  <si>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</si>
  <si>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</si>
  <si>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</si>
  <si>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</si>
  <si>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</si>
  <si>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</si>
  <si>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</si>
  <si>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</si>
  <si>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</si>
  <si>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</si>
  <si>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</si>
  <si>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</si>
  <si>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</si>
  <si>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</si>
  <si>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</si>
  <si>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</si>
  <si>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</si>
  <si>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</si>
  <si>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</si>
  <si>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</si>
  <si>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</si>
  <si>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</si>
  <si>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</si>
  <si>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</si>
  <si>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</si>
  <si>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</si>
  <si>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</si>
  <si>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</si>
  <si>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</si>
  <si>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</si>
  <si>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</si>
  <si>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</si>
  <si>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</si>
  <si>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</si>
  <si>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</si>
  <si>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</si>
  <si>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</si>
  <si>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</si>
  <si>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</si>
  <si>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</si>
  <si>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</si>
  <si>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</si>
  <si>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</si>
  <si>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</si>
  <si>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</si>
  <si>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</si>
  <si>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</si>
  <si>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</si>
  <si>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</si>
  <si>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</si>
  <si>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</si>
  <si>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</si>
  <si>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</si>
  <si>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</si>
  <si>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</si>
  <si>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</si>
  <si>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</si>
  <si>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</si>
  <si>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</si>
  <si>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</si>
  <si>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</si>
  <si>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</si>
  <si>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</si>
  <si>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</si>
  <si>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</si>
  <si>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</si>
  <si>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</si>
  <si>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</si>
  <si>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</si>
  <si>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</si>
  <si>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</si>
  <si>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</si>
  <si>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</si>
  <si>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</si>
  <si>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</si>
  <si>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</si>
  <si>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</si>
  <si>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</si>
  <si>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</si>
  <si>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</si>
  <si>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</si>
  <si>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</si>
  <si>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</si>
  <si>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</si>
  <si>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</si>
  <si>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</si>
  <si>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</si>
  <si>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</si>
  <si>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</si>
  <si>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</si>
  <si>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</si>
  <si>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</si>
  <si>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</si>
  <si>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</si>
  <si>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</si>
  <si>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</si>
  <si>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</si>
  <si>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</si>
  <si>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</si>
  <si>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</si>
  <si>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</si>
  <si>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</si>
  <si>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</si>
  <si>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</si>
  <si>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</si>
  <si>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</si>
  <si>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</si>
  <si>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</si>
  <si>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</si>
  <si>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</si>
  <si>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</si>
  <si>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</si>
  <si>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</si>
  <si>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</si>
  <si>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</si>
  <si>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</si>
  <si>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</si>
  <si>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</si>
  <si>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</si>
  <si>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</si>
  <si>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</si>
  <si>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</si>
  <si>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</si>
  <si>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</si>
  <si>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</si>
  <si>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</si>
  <si>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</si>
  <si>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</si>
  <si>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</si>
  <si>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</si>
  <si>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</si>
  <si>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</si>
  <si>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</si>
  <si>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</si>
  <si>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</si>
  <si>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</si>
  <si>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</si>
  <si>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</si>
  <si>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</si>
  <si>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</si>
  <si>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</si>
  <si>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</si>
  <si>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</si>
  <si>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</si>
  <si>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</si>
  <si>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</si>
  <si>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</si>
  <si>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</si>
  <si>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</si>
  <si>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</si>
  <si>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</si>
  <si>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</si>
  <si>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</si>
  <si>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</si>
  <si>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</si>
  <si>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</si>
  <si>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</si>
  <si>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</si>
  <si>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</si>
  <si>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</si>
  <si>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</si>
  <si>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</si>
  <si>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</si>
  <si>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</si>
  <si>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</si>
  <si>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</si>
  <si>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</si>
  <si>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</si>
  <si>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</si>
  <si>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</si>
  <si>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</si>
  <si>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</si>
  <si>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</si>
  <si>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</si>
  <si>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</si>
  <si>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</si>
  <si>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</si>
  <si>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</si>
  <si>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</si>
  <si>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</si>
  <si>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</si>
  <si>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</si>
  <si>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</si>
  <si>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</si>
  <si>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</si>
  <si>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</si>
  <si>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</si>
  <si>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</si>
  <si>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</si>
  <si>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</si>
  <si>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</si>
  <si>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</si>
  <si>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</si>
  <si>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</si>
  <si>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</si>
  <si>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</si>
  <si>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</si>
  <si>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</si>
  <si>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</si>
  <si>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</si>
  <si>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</si>
  <si>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</si>
  <si>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</si>
  <si>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</si>
  <si>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</si>
  <si>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</si>
  <si>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</si>
  <si>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</si>
  <si>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</si>
  <si>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</si>
  <si>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</si>
  <si>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</si>
  <si>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</si>
  <si>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</si>
  <si>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</si>
  <si>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</si>
  <si>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</si>
  <si>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</si>
  <si>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</si>
  <si>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</si>
  <si>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</si>
  <si>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</si>
  <si>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</si>
  <si>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</si>
  <si>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</si>
  <si>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</si>
  <si>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</si>
  <si>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</si>
  <si>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</si>
  <si>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</si>
  <si>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</si>
  <si>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</si>
  <si>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</si>
  <si>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</si>
  <si>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</si>
  <si>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</si>
  <si>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</si>
  <si>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</si>
  <si>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</si>
  <si>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</si>
  <si>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</si>
  <si>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</si>
  <si>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</si>
  <si>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</si>
  <si>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</si>
  <si>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</si>
  <si>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</si>
  <si>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</si>
  <si>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</si>
  <si>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</si>
  <si>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</si>
  <si>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</si>
  <si>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</si>
  <si>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</si>
  <si>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</si>
  <si>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</si>
  <si>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</si>
  <si>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</si>
  <si>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</si>
  <si>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</si>
  <si>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</si>
  <si>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</si>
  <si>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</si>
  <si>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</si>
  <si>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</si>
  <si>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</si>
  <si>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</si>
  <si>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</si>
  <si>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</si>
  <si>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</si>
  <si>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</si>
  <si>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</si>
  <si>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</si>
  <si>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</si>
  <si>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</si>
  <si>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</si>
  <si>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</si>
  <si>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</si>
  <si>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</si>
  <si>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</si>
  <si>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</si>
  <si>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</si>
  <si>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</si>
  <si>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</si>
  <si>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</si>
  <si>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</si>
  <si>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</si>
  <si>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</si>
  <si>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</si>
  <si>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</si>
  <si>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</si>
  <si>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</si>
  <si>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</si>
  <si>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</si>
  <si>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</si>
  <si>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</si>
  <si>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</si>
  <si>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</si>
  <si>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</si>
  <si>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</si>
  <si>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</si>
  <si>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</si>
  <si>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</si>
  <si>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</si>
  <si>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</si>
  <si>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</si>
  <si>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</si>
  <si>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</si>
  <si>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</si>
  <si>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</si>
  <si>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</si>
  <si>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</si>
  <si>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</si>
  <si>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</si>
  <si>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</si>
  <si>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</si>
  <si>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</si>
  <si>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</si>
  <si>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</si>
  <si>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</si>
  <si>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</si>
  <si>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</si>
  <si>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</si>
  <si>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</si>
  <si>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</si>
  <si>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</si>
  <si>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</si>
  <si>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</si>
  <si>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</si>
  <si>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</si>
  <si>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</si>
  <si>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</si>
  <si>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</si>
  <si>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</si>
  <si>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</si>
  <si>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</si>
  <si>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</si>
  <si>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</si>
  <si>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</si>
  <si>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</si>
  <si>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</si>
  <si>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</si>
  <si>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</si>
  <si>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</si>
  <si>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</si>
  <si>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</si>
  <si>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</si>
  <si>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</si>
  <si>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</si>
  <si>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</si>
  <si>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</si>
  <si>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</si>
  <si>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</si>
  <si>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</si>
  <si>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</si>
  <si>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</si>
  <si>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</si>
  <si>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</si>
  <si>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</si>
  <si>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</si>
  <si>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</si>
  <si>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</si>
  <si>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</si>
  <si>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</si>
  <si>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</si>
  <si>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</si>
  <si>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</si>
  <si>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</si>
  <si>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</si>
  <si>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</si>
  <si>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</si>
  <si>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</si>
  <si>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</si>
  <si>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</si>
  <si>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</si>
  <si>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</si>
  <si>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</si>
  <si>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</si>
  <si>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</si>
  <si>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</si>
  <si>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</si>
  <si>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</si>
  <si>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</si>
  <si>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</si>
  <si>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</si>
  <si>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</si>
  <si>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</si>
  <si>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</si>
  <si>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</si>
  <si>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</si>
  <si>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</si>
  <si>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</si>
  <si>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</si>
  <si>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</si>
  <si>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</si>
  <si>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</si>
  <si>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</si>
  <si>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</si>
  <si>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</si>
  <si>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</si>
  <si>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</si>
  <si>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</si>
  <si>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</si>
  <si>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</si>
  <si>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</si>
  <si>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</si>
  <si>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</si>
  <si>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</si>
  <si>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</si>
  <si>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</si>
  <si>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</si>
  <si>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</si>
  <si>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</si>
  <si>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</si>
  <si>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</si>
  <si>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</si>
  <si>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</si>
  <si>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</si>
  <si>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</si>
  <si>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</si>
  <si>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</si>
  <si>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</si>
  <si>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</si>
  <si>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</si>
  <si>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</si>
  <si>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</si>
  <si>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</si>
  <si>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</si>
  <si>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</si>
  <si>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</si>
  <si>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</si>
  <si>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</si>
  <si>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</si>
  <si>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</si>
  <si>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</si>
  <si>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</si>
  <si>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</si>
  <si>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</si>
  <si>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</si>
  <si>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</si>
  <si>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</si>
  <si>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</si>
  <si>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</si>
  <si>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</si>
  <si>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</si>
  <si>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</si>
  <si>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</si>
  <si>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</si>
  <si>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</si>
  <si>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</si>
  <si>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</si>
  <si>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</si>
  <si>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</si>
  <si>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</si>
  <si>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</si>
  <si>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</si>
  <si>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</si>
  <si>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</si>
  <si>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</si>
  <si>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</si>
  <si>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</si>
  <si>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</si>
  <si>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</si>
  <si>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</si>
  <si>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</si>
  <si>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</si>
  <si>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</si>
  <si>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</si>
  <si>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</si>
  <si>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</si>
  <si>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</si>
  <si>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</si>
  <si>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</si>
  <si>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</si>
  <si>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</si>
  <si>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</si>
  <si>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</si>
  <si>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</si>
  <si>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</si>
  <si>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</si>
  <si>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</si>
  <si>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</si>
  <si>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</si>
  <si>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</si>
  <si>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</si>
  <si>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</si>
  <si>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</si>
  <si>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</si>
  <si>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</si>
  <si>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</si>
  <si>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</si>
  <si>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</si>
  <si>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</si>
  <si>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</si>
  <si>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</si>
  <si>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</si>
  <si>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</si>
  <si>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</si>
  <si>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</si>
  <si>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</si>
  <si>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</si>
  <si>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</si>
  <si>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</si>
  <si>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</si>
  <si>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</si>
  <si>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</si>
  <si>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</si>
  <si>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</si>
  <si>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</si>
  <si>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</si>
  <si>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</si>
  <si>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</si>
  <si>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</si>
  <si>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</si>
  <si>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</si>
  <si>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</si>
  <si>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</si>
  <si>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</si>
  <si>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</si>
  <si>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</si>
  <si>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</si>
  <si>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</si>
  <si>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</si>
  <si>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</si>
  <si>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</si>
  <si>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</si>
  <si>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</si>
  <si>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</si>
  <si>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</si>
  <si>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</si>
  <si>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</si>
  <si>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</si>
  <si>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</si>
  <si>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</si>
  <si>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</si>
  <si>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</si>
  <si>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</si>
  <si>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</si>
  <si>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</si>
  <si>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</si>
  <si>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</si>
  <si>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</si>
  <si>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</si>
  <si>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</si>
  <si>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</si>
  <si>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</si>
  <si>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</si>
  <si>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</si>
  <si>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</si>
  <si>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</si>
  <si>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</si>
  <si>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</si>
  <si>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</si>
  <si>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</si>
  <si>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</si>
  <si>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</si>
  <si>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</si>
  <si>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</si>
  <si>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</si>
  <si>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</si>
  <si>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</si>
  <si>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</si>
  <si>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</si>
  <si>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</si>
  <si>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</si>
  <si>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</si>
  <si>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</si>
  <si>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</si>
  <si>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</si>
  <si>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</si>
  <si>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</si>
  <si>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</si>
  <si>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</si>
  <si>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</si>
  <si>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</si>
  <si>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</si>
  <si>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</si>
  <si>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</si>
  <si>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</si>
  <si>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</si>
  <si>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</si>
  <si>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</si>
  <si>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</si>
  <si>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</si>
  <si>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</si>
  <si>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</si>
  <si>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</si>
  <si>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</si>
  <si>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</si>
  <si>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</si>
  <si>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</si>
  <si>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</si>
  <si>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</si>
  <si>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</si>
  <si>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</si>
  <si>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</si>
  <si>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</si>
  <si>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</si>
  <si>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</si>
  <si>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</si>
  <si>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</si>
  <si>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</si>
  <si>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</si>
  <si>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</si>
  <si>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</si>
  <si>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</si>
  <si>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</si>
  <si>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</si>
  <si>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</si>
  <si>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</si>
  <si>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</si>
  <si>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</si>
  <si>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</si>
  <si>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</si>
  <si>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</si>
  <si>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</si>
  <si>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</si>
  <si>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</si>
  <si>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</si>
  <si>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</si>
  <si>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</si>
  <si>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</si>
  <si>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</si>
  <si>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</si>
  <si>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</si>
  <si>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</si>
  <si>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</si>
  <si>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</si>
  <si>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</si>
  <si>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</si>
  <si>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</si>
  <si>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</si>
  <si>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</si>
  <si>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</si>
  <si>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</si>
  <si>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</si>
  <si>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</si>
  <si>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</si>
  <si>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</si>
  <si>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</si>
  <si>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</si>
  <si>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</si>
  <si>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</si>
  <si>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</si>
  <si>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</si>
  <si>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</si>
  <si>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</si>
  <si>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</si>
  <si>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</si>
  <si>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</si>
  <si>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</si>
  <si>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</si>
  <si>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</si>
  <si>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</si>
  <si>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</si>
  <si>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</si>
  <si>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</si>
  <si>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</si>
  <si>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</si>
  <si>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</si>
  <si>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</si>
  <si>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</si>
  <si>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</si>
  <si>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</si>
  <si>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</si>
  <si>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</si>
  <si>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</si>
  <si>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</si>
  <si>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</si>
  <si>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</si>
  <si>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</si>
  <si>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</si>
  <si>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</si>
  <si>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</si>
  <si>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</si>
  <si>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</si>
  <si>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</si>
  <si>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</si>
  <si>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</si>
  <si>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</si>
  <si>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</si>
  <si>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</si>
  <si>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</si>
  <si>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</si>
  <si>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</si>
  <si>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</si>
  <si>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</si>
  <si>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</si>
  <si>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</si>
  <si>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</si>
  <si>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</si>
  <si>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</si>
  <si>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</si>
  <si>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</si>
  <si>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</si>
  <si>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</si>
  <si>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</si>
  <si>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</si>
  <si>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</si>
  <si>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</si>
  <si>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</si>
  <si>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</si>
  <si>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</si>
  <si>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</si>
  <si>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</si>
  <si>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</si>
  <si>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</si>
  <si>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</si>
  <si>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</si>
  <si>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</si>
  <si>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</si>
  <si>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</si>
  <si>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</si>
  <si>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</si>
  <si>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</si>
  <si>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</si>
  <si>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</si>
  <si>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</si>
  <si>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</si>
  <si>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</si>
  <si>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</si>
  <si>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</si>
  <si>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</si>
  <si>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</si>
  <si>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</si>
  <si>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</si>
  <si>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</si>
  <si>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</si>
  <si>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</si>
  <si>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</si>
  <si>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</si>
  <si>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</si>
  <si>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</si>
  <si>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</si>
  <si>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</si>
  <si>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</si>
  <si>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</si>
  <si>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</si>
  <si>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</si>
  <si>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</si>
  <si>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</si>
  <si>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</si>
  <si>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</si>
  <si>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</si>
  <si>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</si>
  <si>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</si>
  <si>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</si>
  <si>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</si>
  <si>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</si>
  <si>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</si>
  <si>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</si>
  <si>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</si>
  <si>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</si>
  <si>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</si>
  <si>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</si>
  <si>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</si>
  <si>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</si>
  <si>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</si>
  <si>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</si>
  <si>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</si>
  <si>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</si>
  <si>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</si>
  <si>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</si>
  <si>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</si>
  <si>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</si>
  <si>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</si>
  <si>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</si>
  <si>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</si>
  <si>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</si>
  <si>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</si>
  <si>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</si>
  <si>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</si>
  <si>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</si>
  <si>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</si>
  <si>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</si>
  <si>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</si>
  <si>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</si>
  <si>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</si>
  <si>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</si>
  <si>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</si>
  <si>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</si>
  <si>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</si>
  <si>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</si>
  <si>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</si>
  <si>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</si>
  <si>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</si>
  <si>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</si>
  <si>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</si>
  <si>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</si>
  <si>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</si>
  <si>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</si>
  <si>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</si>
  <si>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</si>
  <si>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</si>
  <si>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</si>
  <si>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</si>
  <si>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</si>
  <si>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</si>
  <si>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</si>
  <si>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</si>
  <si>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</si>
  <si>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</si>
  <si>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</si>
  <si>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</si>
  <si>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</si>
  <si>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</si>
  <si>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</si>
  <si>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</si>
  <si>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</si>
  <si>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</si>
  <si>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</si>
  <si>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</si>
  <si>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</si>
  <si>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</si>
  <si>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</si>
  <si>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</si>
  <si>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</si>
  <si>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</si>
  <si>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</si>
  <si>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</si>
  <si>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</si>
  <si>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</si>
  <si>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</si>
  <si>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</si>
  <si>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</si>
  <si>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</si>
  <si>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</si>
  <si>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</si>
  <si>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</si>
  <si>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</si>
  <si>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</si>
  <si>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</si>
  <si>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</si>
  <si>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</si>
  <si>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</si>
  <si>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</si>
  <si>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</si>
  <si>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</si>
  <si>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</si>
  <si>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</si>
  <si>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</si>
  <si>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</si>
  <si>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</si>
  <si>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</si>
  <si>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</si>
  <si>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</si>
  <si>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</si>
  <si>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</si>
  <si>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</si>
  <si>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</si>
  <si>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</si>
  <si>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</si>
  <si>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</si>
  <si>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</si>
  <si>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</si>
  <si>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</si>
  <si>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</si>
  <si>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</si>
  <si>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</si>
  <si>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</si>
  <si>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</si>
  <si>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</si>
  <si>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</si>
  <si>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</si>
  <si>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</si>
  <si>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</si>
  <si>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</si>
  <si>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</si>
  <si>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</si>
  <si>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</si>
  <si>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</si>
  <si>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</si>
  <si>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</si>
  <si>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</si>
  <si>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</si>
  <si>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</si>
  <si>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</si>
  <si>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</si>
  <si>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</si>
  <si>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</si>
  <si>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</si>
  <si>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</si>
  <si>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</si>
  <si>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</si>
  <si>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</si>
  <si>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</si>
  <si>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</si>
  <si>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</si>
  <si>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</si>
  <si>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</si>
  <si>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</si>
  <si>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</si>
  <si>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</si>
  <si>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</si>
  <si>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</si>
  <si>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</si>
  <si>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</si>
  <si>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</si>
  <si>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</si>
  <si>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</si>
  <si>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</si>
  <si>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</si>
  <si>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</si>
  <si>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</si>
  <si>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</si>
  <si>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</si>
  <si>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</si>
  <si>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</si>
  <si>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</si>
  <si>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</si>
  <si>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</si>
  <si>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</si>
  <si>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</si>
  <si>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</si>
  <si>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</si>
  <si>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</si>
  <si>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</si>
  <si>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</si>
  <si>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</si>
  <si>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</si>
  <si>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</si>
  <si>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</si>
  <si>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</si>
  <si>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</si>
  <si>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</si>
  <si>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</si>
  <si>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</si>
  <si>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</si>
  <si>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</si>
  <si>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</si>
  <si>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</si>
  <si>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</si>
  <si>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</si>
  <si>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</si>
  <si>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</si>
  <si>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</si>
  <si>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</si>
  <si>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</si>
  <si>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</si>
  <si>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</si>
  <si>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</si>
  <si>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</si>
  <si>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</si>
  <si>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</si>
  <si>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</si>
  <si>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</si>
  <si>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</si>
  <si>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</si>
  <si>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</si>
  <si>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</si>
  <si>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</si>
  <si>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</si>
  <si>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</si>
  <si>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</si>
  <si>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</si>
  <si>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</si>
  <si>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</si>
  <si>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</si>
  <si>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</si>
  <si>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</si>
  <si>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</si>
  <si>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</si>
  <si>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</si>
  <si>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</si>
  <si>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</si>
  <si>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</si>
  <si>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</si>
  <si>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</si>
  <si>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</si>
  <si>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</si>
  <si>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</si>
  <si>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</si>
  <si>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</si>
  <si>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</si>
  <si>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</si>
  <si>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</si>
  <si>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</si>
  <si>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</si>
  <si>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</si>
  <si>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</si>
  <si>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</si>
  <si>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</si>
  <si>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</si>
  <si>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</si>
  <si>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</si>
  <si>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</si>
  <si>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</si>
  <si>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</si>
  <si>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</si>
  <si>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</si>
  <si>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</si>
  <si>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</si>
  <si>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</si>
  <si>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</si>
  <si>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</si>
  <si>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</si>
  <si>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</si>
  <si>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</si>
  <si>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</si>
  <si>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</si>
  <si>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</si>
  <si>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</si>
  <si>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</si>
  <si>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</si>
  <si>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</si>
  <si>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</si>
  <si>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</si>
  <si>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</si>
  <si>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</si>
  <si>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</si>
  <si>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</si>
  <si>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</si>
  <si>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</si>
  <si>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</si>
  <si>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</si>
  <si>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</si>
  <si>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</si>
  <si>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</si>
  <si>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</si>
  <si>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</si>
  <si>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</si>
  <si>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</si>
  <si>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</si>
  <si>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</si>
  <si>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</si>
  <si>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</si>
  <si>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</si>
  <si>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</si>
  <si>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</si>
  <si>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</si>
  <si>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</si>
  <si>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</si>
  <si>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</si>
  <si>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</si>
  <si>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</si>
  <si>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</si>
  <si>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</si>
  <si>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</si>
  <si>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</si>
  <si>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</si>
  <si>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</si>
  <si>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</si>
  <si>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</si>
  <si>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</si>
  <si>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</si>
  <si>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</si>
  <si>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</si>
  <si>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</si>
  <si>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</si>
  <si>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</si>
  <si>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</si>
  <si>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</si>
  <si>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</si>
  <si>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</si>
  <si>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</si>
  <si>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</si>
  <si>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</si>
  <si>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</si>
  <si>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</si>
  <si>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</si>
  <si>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</si>
  <si>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</si>
  <si>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</si>
  <si>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</si>
  <si>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</si>
  <si>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</si>
  <si>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</si>
  <si>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</si>
  <si>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</si>
  <si>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</si>
  <si>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</si>
  <si>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</si>
  <si>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</si>
  <si>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</si>
  <si>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</si>
  <si>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</si>
  <si>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</si>
  <si>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</si>
  <si>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</si>
  <si>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</si>
  <si>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</si>
  <si>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</si>
  <si>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</si>
  <si>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</si>
  <si>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</si>
  <si>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</si>
  <si>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</si>
  <si>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</si>
  <si>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</si>
  <si>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</si>
  <si>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</si>
  <si>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</si>
  <si>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</si>
  <si>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</si>
  <si>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</si>
  <si>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</si>
  <si>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</si>
  <si>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</si>
  <si>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</si>
  <si>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</si>
  <si>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</si>
  <si>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</si>
  <si>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</si>
  <si>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</si>
  <si>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</si>
  <si>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</si>
  <si>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</si>
  <si>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</si>
  <si>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</si>
  <si>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</si>
  <si>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</si>
  <si>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</si>
  <si>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</si>
  <si>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</si>
  <si>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</si>
  <si>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</si>
  <si>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</si>
  <si>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</si>
  <si>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</si>
  <si>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</si>
  <si>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</si>
  <si>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</si>
  <si>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</si>
  <si>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</si>
  <si>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</si>
  <si>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</si>
  <si>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</si>
  <si>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</si>
  <si>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</si>
  <si>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</si>
  <si>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</si>
  <si>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</si>
  <si>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</si>
  <si>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</si>
  <si>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</si>
  <si>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</si>
  <si>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</si>
  <si>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</si>
  <si>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</si>
  <si>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</si>
  <si>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</si>
  <si>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</si>
  <si>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</si>
  <si>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</si>
  <si>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</si>
  <si>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</si>
  <si>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</si>
  <si>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</si>
  <si>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</si>
  <si>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</si>
  <si>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</si>
  <si>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</si>
  <si>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</si>
  <si>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</si>
  <si>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</si>
  <si>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</si>
  <si>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</si>
  <si>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</si>
  <si>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</si>
  <si>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</si>
  <si>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</si>
  <si>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</si>
  <si>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</si>
  <si>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</si>
  <si>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</si>
  <si>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</si>
  <si>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</si>
  <si>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</si>
  <si>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</si>
  <si>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</si>
  <si>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</si>
  <si>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</si>
  <si>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</si>
  <si>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</si>
  <si>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</si>
  <si>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</si>
  <si>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</si>
  <si>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</si>
  <si>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</si>
  <si>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</si>
  <si>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</si>
  <si>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</si>
  <si>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</si>
  <si>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</si>
  <si>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</si>
  <si>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</si>
  <si>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</si>
  <si>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</si>
  <si>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</si>
  <si>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</si>
  <si>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</si>
  <si>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</si>
  <si>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</si>
  <si>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</si>
  <si>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</si>
  <si>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</si>
  <si>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</si>
  <si>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</si>
  <si>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</si>
  <si>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</si>
  <si>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</si>
  <si>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</si>
  <si>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</si>
  <si>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</si>
  <si>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</si>
  <si>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</si>
  <si>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</si>
  <si>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</si>
  <si>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</si>
  <si>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</si>
  <si>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</si>
  <si>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</si>
  <si>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</si>
  <si>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</si>
  <si>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</si>
  <si>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</si>
  <si>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</si>
  <si>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</si>
  <si>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</si>
  <si>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</si>
  <si>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</si>
  <si>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</si>
  <si>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</si>
  <si>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</si>
  <si>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</si>
  <si>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</si>
  <si>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</si>
  <si>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</si>
  <si>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</si>
  <si>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</si>
  <si>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</si>
  <si>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</si>
  <si>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</si>
  <si>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</si>
  <si>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</si>
  <si>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</si>
  <si>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</si>
  <si>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</si>
  <si>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</si>
  <si>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</si>
  <si>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</si>
  <si>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</si>
  <si>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</si>
  <si>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</si>
  <si>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</si>
  <si>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</si>
  <si>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</si>
  <si>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</si>
  <si>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</si>
  <si>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</si>
  <si>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</si>
  <si>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</si>
  <si>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</si>
  <si>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</si>
  <si>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</si>
  <si>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</si>
  <si>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</si>
  <si>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</si>
  <si>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</si>
  <si>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</si>
  <si>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</si>
  <si>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</si>
  <si>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</si>
  <si>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</si>
  <si>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</si>
  <si>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</si>
  <si>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</si>
  <si>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</si>
  <si>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</si>
  <si>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</si>
  <si>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</si>
  <si>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</si>
  <si>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</si>
  <si>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</si>
  <si>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</si>
  <si>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</si>
  <si>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</si>
  <si>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</si>
  <si>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</si>
  <si>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</si>
  <si>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</si>
  <si>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</si>
  <si>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</si>
  <si>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</si>
  <si>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</si>
  <si>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</si>
  <si>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</si>
  <si>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</si>
  <si>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</si>
  <si>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</si>
  <si>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</si>
  <si>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</si>
  <si>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</si>
  <si>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</si>
  <si>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</si>
  <si>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</si>
  <si>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</si>
  <si>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</si>
  <si>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</si>
  <si>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</si>
  <si>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</si>
  <si>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</si>
  <si>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</si>
  <si>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</si>
  <si>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</si>
  <si>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</si>
  <si>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</si>
  <si>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</si>
  <si>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</si>
  <si>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</si>
  <si>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</si>
  <si>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</si>
  <si>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</si>
  <si>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</si>
  <si>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</si>
  <si>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</si>
  <si>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</si>
  <si>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</si>
  <si>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</si>
  <si>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</si>
  <si>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</si>
  <si>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</si>
  <si>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</si>
  <si>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</si>
  <si>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</si>
  <si>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</si>
  <si>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</si>
  <si>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</si>
  <si>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</si>
  <si>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</si>
  <si>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</si>
  <si>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</si>
  <si>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</si>
  <si>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</si>
  <si>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</si>
  <si>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</si>
  <si>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</si>
  <si>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</si>
  <si>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</si>
  <si>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</si>
  <si>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</si>
  <si>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</si>
  <si>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</si>
  <si>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</si>
  <si>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</si>
  <si>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</si>
  <si>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</si>
  <si>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</si>
  <si>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</si>
  <si>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</si>
  <si>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</si>
  <si>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</si>
  <si>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</si>
  <si>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</si>
  <si>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</si>
  <si>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</si>
  <si>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</si>
  <si>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</si>
  <si>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</si>
  <si>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</si>
  <si>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</si>
  <si>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</si>
  <si>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</si>
  <si>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</si>
  <si>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</si>
  <si>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</si>
  <si>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</si>
  <si>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</si>
  <si>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</si>
  <si>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</si>
  <si>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</si>
  <si>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</si>
  <si>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</si>
  <si>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</si>
  <si>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</si>
  <si>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</si>
  <si>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</si>
  <si>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</si>
  <si>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</si>
  <si>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</si>
  <si>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</si>
  <si>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</si>
  <si>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</si>
  <si>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</si>
  <si>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</si>
  <si>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</si>
  <si>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</si>
  <si>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</si>
  <si>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</si>
  <si>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</si>
  <si>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</si>
  <si>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</si>
  <si>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</si>
  <si>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</si>
  <si>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</si>
  <si>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</si>
  <si>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</si>
  <si>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</si>
  <si>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</si>
  <si>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</si>
  <si>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</si>
  <si>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</si>
  <si>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</si>
  <si>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</si>
  <si>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</si>
  <si>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</si>
  <si>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</si>
  <si>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</si>
  <si>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</si>
  <si>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</si>
  <si>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</si>
  <si>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</si>
  <si>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</si>
  <si>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</si>
  <si>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</si>
  <si>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</si>
  <si>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</si>
  <si>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</si>
  <si>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</si>
  <si>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</si>
  <si>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</si>
  <si>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</si>
  <si>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</si>
  <si>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</si>
  <si>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</si>
  <si>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</si>
  <si>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</si>
  <si>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</si>
  <si>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</si>
  <si>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</si>
  <si>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</si>
  <si>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</si>
  <si>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</si>
  <si>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</si>
  <si>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</si>
  <si>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</si>
  <si>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</si>
  <si>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</si>
  <si>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</si>
  <si>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</si>
  <si>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</si>
  <si>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</si>
  <si>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</si>
  <si>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</si>
  <si>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</si>
  <si>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</si>
  <si>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</si>
  <si>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</si>
  <si>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</si>
  <si>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</si>
  <si>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</si>
  <si>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</si>
  <si>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</si>
  <si>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</si>
  <si>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</si>
  <si>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</si>
  <si>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</si>
  <si>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</si>
  <si>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</si>
  <si>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</si>
  <si>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</si>
  <si>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</si>
  <si>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</si>
  <si>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</si>
  <si>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</si>
  <si>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</si>
  <si>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</si>
  <si>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</si>
  <si>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</si>
  <si>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</si>
  <si>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</si>
  <si>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</si>
  <si>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</si>
  <si>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</si>
  <si>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</si>
  <si>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</si>
  <si>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</si>
  <si>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</si>
  <si>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</si>
  <si>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</si>
  <si>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</si>
  <si>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</si>
  <si>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</si>
  <si>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</si>
  <si>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</si>
  <si>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</si>
  <si>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</si>
  <si>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</si>
  <si>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</si>
  <si>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</si>
  <si>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</si>
  <si>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</si>
  <si>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</si>
  <si>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</si>
  <si>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</si>
  <si>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</si>
  <si>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</si>
  <si>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</si>
  <si>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</si>
  <si>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</si>
  <si>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</si>
  <si>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</si>
  <si>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</si>
  <si>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</si>
  <si>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</si>
  <si>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</si>
  <si>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</si>
  <si>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</si>
  <si>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</si>
  <si>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</si>
  <si>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</si>
  <si>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</si>
  <si>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</si>
  <si>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</si>
  <si>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</si>
  <si>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</si>
  <si>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</si>
  <si>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</si>
  <si>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</si>
  <si>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</si>
  <si>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</si>
  <si>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</si>
  <si>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</si>
  <si>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</si>
  <si>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</si>
  <si>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</si>
  <si>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</si>
  <si>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</si>
  <si>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</si>
  <si>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</si>
  <si>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</si>
  <si>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</si>
  <si>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</si>
  <si>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</si>
  <si>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</si>
  <si>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</si>
  <si>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</si>
  <si>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</si>
  <si>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</si>
  <si>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</si>
  <si>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</si>
  <si>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</si>
  <si>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</si>
  <si>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</si>
  <si>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</si>
  <si>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</si>
  <si>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</si>
  <si>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</si>
  <si>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</si>
  <si>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</si>
  <si>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</si>
  <si>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</si>
  <si>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</si>
  <si>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</si>
  <si>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</si>
  <si>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</si>
  <si>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</si>
  <si>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</si>
  <si>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</si>
  <si>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</si>
  <si>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</si>
  <si>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</si>
  <si>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</si>
  <si>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</si>
  <si>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</si>
  <si>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</si>
  <si>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</si>
  <si>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</si>
  <si>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</si>
  <si>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</si>
  <si>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</si>
  <si>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</si>
  <si>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</si>
  <si>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</si>
  <si>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</si>
  <si>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</si>
  <si>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</si>
  <si>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</si>
  <si>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</si>
  <si>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</si>
  <si>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</si>
  <si>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</si>
  <si>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</si>
  <si>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</si>
  <si>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</si>
  <si>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</si>
  <si>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</si>
  <si>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</si>
  <si>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</si>
  <si>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</si>
  <si>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</si>
  <si>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</si>
  <si>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</si>
  <si>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</si>
  <si>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</si>
  <si>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</si>
  <si>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</si>
  <si>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</si>
  <si>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</si>
  <si>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</si>
  <si>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</si>
  <si>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</si>
  <si>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</si>
  <si>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</si>
  <si>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</si>
  <si>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</si>
  <si>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</si>
  <si>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</si>
  <si>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</si>
  <si>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</si>
  <si>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</si>
  <si>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</si>
  <si>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</si>
  <si>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</si>
  <si>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</si>
  <si>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</si>
  <si>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</si>
  <si>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</si>
  <si>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</si>
  <si>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</si>
  <si>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</si>
  <si>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</si>
  <si>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</si>
  <si>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</si>
  <si>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</si>
  <si>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</si>
  <si>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</si>
  <si>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</si>
  <si>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</si>
  <si>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</si>
  <si>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</si>
  <si>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</si>
  <si>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</si>
  <si>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</si>
  <si>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</si>
  <si>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</si>
  <si>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</si>
  <si>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</si>
  <si>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</si>
  <si>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</si>
  <si>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</si>
  <si>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</si>
  <si>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</si>
  <si>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</si>
  <si>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</si>
  <si>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</si>
  <si>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</si>
  <si>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</si>
  <si>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</si>
  <si>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</si>
  <si>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</si>
  <si>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</si>
  <si>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</si>
  <si>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</si>
  <si>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</si>
  <si>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</si>
  <si>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</si>
  <si>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</si>
  <si>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</si>
  <si>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</si>
  <si>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</si>
  <si>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</si>
  <si>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</si>
  <si>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</si>
  <si>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</si>
  <si>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</si>
  <si>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</si>
  <si>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</si>
  <si>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</si>
  <si>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</si>
  <si>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</si>
  <si>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</si>
  <si>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</si>
  <si>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</si>
  <si>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</si>
  <si>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</si>
  <si>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</si>
  <si>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</si>
  <si>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</si>
  <si>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</si>
  <si>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</si>
  <si>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</si>
  <si>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</si>
  <si>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</si>
  <si>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</si>
  <si>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</si>
  <si>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</si>
  <si>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</si>
  <si>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</si>
  <si>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</si>
  <si>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</si>
  <si>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</si>
  <si>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</si>
  <si>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</si>
  <si>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</si>
  <si>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</si>
  <si>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</si>
  <si>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</si>
  <si>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</si>
  <si>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</si>
  <si>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</si>
  <si>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</si>
  <si>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</si>
  <si>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</si>
  <si>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</si>
  <si>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</si>
  <si>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</si>
  <si>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</si>
  <si>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</si>
  <si>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</si>
  <si>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</si>
  <si>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</si>
  <si>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</si>
  <si>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</si>
  <si>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</si>
  <si>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</si>
  <si>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</si>
  <si>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</si>
  <si>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</si>
  <si>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</si>
  <si>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</si>
  <si>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</si>
  <si>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</si>
  <si>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</si>
  <si>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</si>
  <si>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</si>
  <si>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</si>
  <si>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</si>
  <si>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</si>
  <si>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</si>
  <si>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</si>
  <si>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</si>
  <si>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</si>
  <si>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</si>
  <si>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</si>
  <si>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</si>
  <si>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</si>
  <si>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</si>
  <si>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</si>
  <si>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</si>
  <si>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</si>
  <si>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</si>
  <si>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</si>
  <si>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</si>
  <si>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</si>
  <si>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</si>
  <si>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</si>
  <si>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</si>
  <si>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</si>
  <si>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</si>
  <si>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</si>
  <si>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</si>
  <si>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</si>
  <si>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</si>
  <si>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</si>
  <si>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</si>
  <si>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</si>
  <si>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</si>
  <si>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</si>
  <si>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</si>
  <si>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</si>
  <si>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</si>
  <si>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</si>
  <si>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</si>
  <si>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</si>
  <si>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</si>
  <si>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</si>
  <si>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</si>
  <si>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</si>
  <si>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</si>
  <si>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</si>
  <si>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</si>
  <si>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</si>
  <si>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</si>
  <si>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</si>
  <si>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</si>
  <si>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</si>
  <si>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</si>
  <si>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</si>
  <si>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</si>
  <si>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</si>
  <si>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</si>
  <si>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</si>
  <si>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</si>
  <si>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</si>
  <si>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</si>
  <si>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</si>
  <si>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</si>
  <si>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</si>
  <si>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</si>
  <si>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</si>
  <si>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</si>
  <si>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</si>
  <si>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</si>
  <si>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</si>
  <si>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</si>
  <si>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</si>
  <si>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</si>
  <si>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</si>
  <si>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</si>
  <si>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</si>
  <si>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</si>
  <si>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</si>
  <si>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</si>
  <si>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</si>
  <si>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</si>
  <si>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</si>
  <si>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</si>
  <si>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</si>
  <si>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</si>
  <si>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</si>
  <si>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</si>
  <si>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</si>
  <si>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</si>
  <si>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</si>
  <si>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</si>
  <si>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</si>
  <si>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</si>
  <si>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</si>
  <si>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</si>
  <si>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</si>
  <si>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</si>
  <si>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</si>
  <si>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</si>
  <si>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</si>
  <si>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</si>
  <si>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</si>
  <si>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</si>
  <si>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</si>
  <si>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</si>
  <si>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</si>
  <si>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</si>
  <si>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</si>
  <si>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</si>
  <si>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</si>
  <si>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</si>
  <si>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</si>
  <si>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</si>
  <si>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</si>
  <si>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</si>
  <si>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</si>
  <si>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</si>
  <si>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</si>
  <si>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</si>
  <si>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</si>
  <si>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</si>
  <si>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</si>
  <si>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</si>
  <si>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</si>
  <si>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</si>
  <si>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</si>
  <si>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</si>
  <si>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</si>
  <si>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</si>
  <si>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</si>
  <si>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</si>
  <si>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</si>
  <si>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</si>
  <si>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</si>
  <si>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</si>
  <si>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</si>
  <si>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</si>
  <si>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</si>
  <si>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</si>
  <si>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</si>
  <si>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</si>
  <si>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</si>
  <si>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</si>
  <si>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</si>
  <si>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</si>
  <si>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</si>
  <si>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</si>
  <si>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</si>
  <si>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</si>
  <si>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</si>
  <si>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</si>
  <si>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</si>
  <si>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</si>
  <si>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</si>
  <si>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</si>
  <si>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</si>
  <si>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</si>
  <si>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</si>
  <si>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</si>
  <si>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</si>
  <si>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</si>
  <si>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</si>
  <si>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</si>
  <si>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</si>
  <si>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</si>
  <si>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</si>
  <si>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</si>
  <si>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</si>
  <si>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</si>
  <si>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</si>
  <si>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</si>
  <si>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</si>
  <si>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</si>
  <si>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</si>
  <si>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</si>
  <si>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</si>
  <si>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</si>
  <si>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</si>
  <si>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</si>
  <si>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</si>
  <si>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</si>
  <si>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</si>
  <si>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</si>
  <si>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</si>
  <si>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</si>
  <si>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</si>
  <si>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</si>
  <si>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</si>
  <si>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</si>
  <si>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</si>
  <si>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</si>
  <si>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</si>
  <si>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</si>
  <si>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</si>
  <si>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</si>
  <si>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</si>
  <si>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</si>
  <si>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</si>
  <si>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</si>
  <si>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</si>
  <si>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</si>
  <si>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</si>
  <si>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</si>
  <si>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</si>
  <si>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</si>
  <si>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</si>
  <si>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</si>
  <si>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</si>
  <si>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</si>
  <si>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</si>
  <si>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</si>
  <si>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</si>
  <si>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</si>
  <si>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</si>
  <si>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</si>
  <si>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</si>
  <si>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</si>
  <si>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</si>
  <si>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</si>
  <si>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</si>
  <si>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</si>
  <si>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</si>
  <si>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</si>
  <si>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</si>
  <si>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</si>
  <si>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</si>
  <si>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</si>
  <si>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</si>
  <si>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</si>
  <si>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</si>
  <si>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</si>
  <si>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</si>
  <si>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</si>
  <si>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</si>
  <si>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</si>
  <si>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</si>
  <si>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</si>
  <si>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</si>
  <si>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</si>
  <si>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</si>
  <si>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</si>
  <si>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</si>
  <si>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</si>
  <si>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</si>
  <si>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</si>
  <si>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</si>
  <si>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</si>
  <si>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</si>
  <si>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</si>
  <si>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</si>
  <si>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</si>
  <si>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</si>
  <si>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</si>
  <si>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</si>
  <si>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</si>
  <si>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</si>
  <si>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</si>
  <si>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</si>
  <si>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</si>
  <si>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</si>
  <si>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</si>
  <si>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</si>
  <si>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</si>
  <si>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</si>
  <si>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</si>
  <si>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</si>
  <si>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</si>
  <si>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</si>
  <si>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</si>
  <si>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</si>
  <si>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</si>
  <si>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</si>
  <si>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</si>
  <si>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</si>
  <si>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</si>
  <si>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</si>
  <si>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</si>
  <si>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</si>
  <si>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</si>
  <si>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</si>
  <si>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</si>
  <si>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</si>
  <si>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</si>
  <si>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</si>
  <si>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</si>
  <si>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</si>
  <si>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</si>
  <si>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</si>
  <si>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</si>
  <si>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</si>
  <si>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</si>
  <si>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</si>
  <si>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</si>
  <si>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</si>
  <si>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</si>
  <si>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</si>
  <si>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</si>
  <si>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</si>
  <si>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</si>
  <si>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</si>
  <si>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</si>
  <si>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</si>
  <si>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</si>
  <si>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</si>
  <si>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</si>
  <si>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</si>
  <si>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</si>
  <si>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</si>
  <si>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</si>
  <si>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</si>
  <si>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</si>
  <si>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</si>
  <si>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</si>
  <si>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</si>
  <si>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</si>
  <si>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</si>
  <si>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</si>
  <si>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</si>
  <si>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</si>
  <si>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</si>
  <si>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</si>
  <si>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</si>
  <si>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</si>
  <si>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</si>
  <si>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</si>
  <si>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</si>
  <si>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</si>
  <si>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</si>
  <si>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</si>
  <si>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</si>
  <si>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</si>
  <si>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</si>
  <si>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</si>
  <si>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</si>
  <si>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</si>
  <si>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</si>
  <si>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</si>
  <si>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</si>
  <si>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</si>
  <si>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</si>
  <si>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</si>
  <si>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</si>
  <si>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</si>
  <si>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</si>
  <si>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</si>
  <si>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</si>
  <si>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</si>
  <si>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</si>
  <si>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</si>
  <si>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</si>
  <si>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</si>
  <si>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</si>
  <si>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</si>
  <si>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</si>
  <si>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</si>
  <si>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</si>
  <si>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</si>
  <si>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</si>
  <si>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</si>
  <si>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</si>
  <si>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</si>
  <si>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</si>
  <si>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</si>
  <si>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</si>
  <si>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</si>
  <si>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</si>
  <si>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</si>
  <si>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</si>
  <si>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</si>
  <si>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</si>
  <si>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</si>
  <si>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</si>
  <si>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</si>
  <si>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</si>
  <si>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</si>
  <si>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</si>
  <si>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</si>
  <si>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</si>
  <si>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</si>
  <si>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</si>
  <si>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</si>
  <si>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</si>
  <si>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</si>
  <si>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</si>
  <si>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</si>
  <si>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</si>
  <si>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</si>
  <si>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</si>
  <si>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</si>
  <si>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</si>
  <si>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</si>
  <si>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</si>
  <si>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</si>
  <si>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</si>
  <si>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</si>
  <si>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</si>
  <si>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</si>
  <si>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</si>
  <si>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</si>
  <si>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</si>
  <si>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</si>
  <si>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</si>
  <si>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</si>
  <si>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</si>
  <si>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</si>
  <si>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</si>
  <si>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</si>
  <si>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</si>
  <si>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</si>
  <si>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</si>
  <si>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</si>
  <si>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</si>
  <si>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</si>
  <si>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</si>
  <si>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</si>
  <si>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</si>
  <si>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</si>
  <si>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</si>
  <si>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</si>
  <si>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</si>
  <si>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</si>
  <si>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</si>
  <si>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</si>
  <si>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</si>
  <si>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</si>
  <si>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</si>
  <si>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</si>
  <si>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</si>
  <si>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</si>
  <si>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</si>
  <si>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</si>
  <si>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</si>
  <si>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</si>
  <si>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</si>
  <si>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</si>
  <si>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</si>
  <si>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</si>
  <si>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</si>
  <si>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</si>
  <si>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</si>
  <si>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</si>
  <si>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</si>
  <si>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</si>
  <si>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</si>
  <si>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</si>
  <si>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</si>
  <si>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</si>
  <si>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</si>
  <si>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</si>
  <si>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</si>
  <si>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</si>
  <si>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</si>
  <si>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</si>
  <si>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</si>
  <si>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</si>
  <si>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</si>
  <si>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</si>
  <si>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</si>
  <si>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</si>
  <si>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</si>
  <si>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</si>
  <si>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</si>
  <si>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</si>
  <si>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</si>
  <si>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</si>
  <si>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</si>
  <si>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</si>
  <si>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</si>
  <si>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</si>
  <si>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</si>
  <si>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</si>
  <si>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</si>
  <si>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</si>
  <si>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</si>
  <si>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</si>
  <si>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</si>
  <si>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</si>
  <si>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</si>
  <si>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</si>
  <si>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</si>
  <si>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</si>
  <si>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</si>
  <si>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</si>
  <si>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</si>
  <si>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</si>
  <si>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</si>
  <si>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</si>
  <si>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</si>
  <si>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</si>
  <si>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</si>
  <si>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</si>
  <si>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</si>
  <si>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</si>
  <si>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</si>
  <si>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</si>
  <si>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</si>
  <si>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</si>
  <si>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</si>
  <si>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</si>
  <si>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</si>
  <si>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</si>
  <si>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</si>
  <si>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</si>
  <si>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</si>
  <si>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</si>
  <si>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</si>
  <si>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</si>
  <si>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</si>
  <si>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</si>
  <si>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</si>
  <si>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</si>
  <si>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</si>
  <si>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</si>
  <si>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</si>
  <si>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</si>
  <si>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</si>
  <si>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</si>
  <si>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</si>
  <si>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</si>
  <si>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</si>
  <si>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</si>
  <si>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</si>
  <si>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</si>
  <si>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</si>
  <si>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</si>
  <si>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</si>
  <si>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</si>
  <si>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</si>
  <si>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</si>
  <si>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</si>
  <si>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</si>
  <si>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</si>
  <si>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</si>
  <si>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</si>
  <si>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</si>
  <si>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</si>
  <si>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</si>
  <si>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</si>
  <si>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</si>
  <si>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</si>
  <si>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</si>
  <si>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</si>
  <si>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</si>
  <si>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</si>
  <si>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</si>
  <si>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</si>
  <si>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</si>
  <si>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</si>
  <si>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</si>
  <si>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</si>
  <si>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</si>
  <si>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</si>
  <si>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</si>
  <si>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</si>
  <si>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</si>
  <si>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</si>
  <si>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</si>
  <si>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</si>
  <si>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</si>
  <si>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</si>
  <si>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</si>
  <si>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</si>
  <si>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</si>
  <si>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</si>
  <si>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</si>
  <si>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</si>
  <si>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</si>
  <si>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</si>
  <si>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</si>
  <si>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</si>
  <si>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</si>
  <si>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</si>
  <si>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</si>
  <si>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</si>
  <si>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</si>
  <si>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</si>
  <si>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</si>
  <si>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</si>
  <si>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</si>
  <si>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</si>
  <si>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</si>
  <si>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</si>
  <si>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</si>
  <si>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</si>
  <si>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</si>
  <si>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</si>
  <si>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</si>
  <si>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</si>
  <si>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</si>
  <si>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</si>
  <si>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</si>
  <si>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</si>
  <si>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</si>
  <si>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</si>
  <si>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</si>
  <si>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</si>
  <si>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</si>
  <si>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</si>
  <si>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</si>
  <si>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</si>
  <si>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</si>
  <si>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</si>
  <si>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</si>
  <si>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</si>
  <si>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</si>
  <si>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</si>
  <si>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</si>
  <si>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</si>
  <si>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</si>
  <si>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</si>
  <si>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</si>
  <si>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</si>
  <si>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</si>
  <si>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</si>
  <si>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</si>
  <si>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</si>
  <si>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</si>
  <si>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</si>
  <si>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</si>
  <si>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</si>
  <si>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</si>
  <si>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</si>
  <si>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</si>
  <si>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</si>
  <si>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</si>
  <si>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</si>
  <si>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</si>
  <si>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</si>
  <si>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</si>
  <si>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</si>
  <si>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</si>
  <si>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</si>
  <si>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</si>
  <si>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</si>
  <si>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</si>
  <si>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</si>
  <si>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</si>
  <si>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</si>
  <si>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</si>
  <si>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</si>
  <si>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</si>
  <si>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</si>
  <si>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</si>
  <si>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</si>
  <si>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</si>
  <si>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</si>
  <si>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</si>
  <si>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</si>
  <si>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</si>
  <si>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</si>
  <si>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</si>
  <si>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</si>
  <si>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</si>
  <si>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</si>
  <si>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</si>
  <si>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</si>
  <si>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</si>
  <si>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</si>
  <si>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</si>
  <si>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</si>
  <si>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</si>
  <si>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</si>
  <si>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</si>
  <si>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</si>
  <si>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</si>
  <si>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</si>
  <si>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</si>
  <si>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</si>
  <si>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</si>
  <si>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</si>
  <si>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</si>
  <si>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</si>
  <si>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</si>
  <si>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</si>
  <si>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</si>
  <si>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</si>
  <si>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</si>
  <si>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</si>
  <si>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</si>
  <si>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</si>
  <si>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</si>
  <si>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</si>
  <si>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</si>
  <si>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</si>
  <si>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</si>
  <si>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</si>
  <si>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</si>
  <si>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</si>
  <si>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</si>
  <si>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</si>
  <si>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</si>
  <si>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</si>
  <si>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</si>
  <si>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</si>
  <si>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</si>
  <si>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</si>
  <si>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</si>
  <si>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</si>
  <si>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</si>
  <si>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</si>
  <si>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</si>
  <si>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</si>
  <si>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</si>
  <si>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</si>
  <si>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</si>
  <si>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</si>
  <si>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</si>
  <si>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</si>
  <si>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</si>
  <si>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</si>
  <si>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</si>
  <si>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</si>
  <si>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</si>
  <si>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</si>
  <si>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</si>
  <si>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</si>
  <si>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</si>
  <si>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</si>
  <si>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</si>
  <si>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</si>
  <si>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</si>
  <si>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</si>
  <si>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</si>
  <si>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</si>
  <si>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</si>
  <si>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</si>
  <si>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</si>
  <si>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</si>
  <si>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</si>
  <si>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</si>
  <si>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</si>
  <si>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</si>
  <si>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</si>
  <si>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</si>
  <si>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</si>
  <si>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</si>
  <si>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</si>
  <si>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</si>
  <si>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</si>
  <si>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</si>
  <si>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</si>
  <si>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</si>
  <si>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</si>
  <si>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</si>
  <si>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</si>
  <si>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</si>
  <si>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</si>
  <si>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</si>
  <si>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</si>
  <si>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</si>
  <si>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</si>
  <si>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</si>
  <si>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</si>
  <si>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</si>
  <si>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</si>
  <si>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</si>
  <si>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</si>
  <si>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</si>
  <si>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</si>
  <si>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</si>
  <si>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</si>
  <si>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</si>
  <si>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</si>
  <si>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</si>
  <si>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</si>
  <si>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</si>
  <si>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</si>
  <si>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</si>
  <si>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</si>
  <si>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</si>
  <si>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</si>
  <si>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</si>
  <si>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</si>
  <si>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</si>
  <si>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</si>
  <si>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</si>
  <si>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</si>
  <si>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</si>
  <si>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</si>
  <si>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</si>
  <si>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</si>
  <si>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</si>
  <si>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</si>
  <si>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</si>
  <si>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</si>
  <si>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</si>
  <si>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</si>
  <si>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</si>
  <si>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</si>
  <si>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</si>
  <si>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</si>
  <si>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</si>
  <si>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</si>
  <si>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</si>
  <si>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</si>
  <si>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</si>
  <si>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</si>
  <si>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</si>
  <si>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</si>
  <si>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</si>
  <si>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</si>
  <si>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</si>
  <si>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</si>
  <si>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</si>
  <si>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</si>
  <si>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</si>
  <si>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</si>
  <si>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</si>
  <si>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</si>
  <si>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</si>
  <si>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</si>
  <si>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</si>
  <si>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</si>
  <si>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</si>
  <si>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</si>
  <si>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</si>
  <si>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</si>
  <si>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</si>
  <si>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</si>
  <si>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</si>
  <si>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</si>
  <si>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</si>
  <si>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</si>
  <si>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</si>
  <si>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</si>
  <si>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</si>
  <si>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</si>
  <si>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</si>
  <si>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</si>
  <si>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</si>
  <si>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</si>
  <si>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</si>
  <si>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</si>
  <si>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</si>
  <si>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</si>
  <si>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</si>
  <si>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</si>
  <si>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</si>
  <si>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</si>
  <si>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</si>
  <si>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</si>
  <si>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</si>
  <si>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</si>
  <si>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</si>
  <si>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</si>
  <si>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</si>
  <si>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</si>
  <si>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</si>
  <si>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</si>
  <si>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</si>
  <si>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</si>
  <si>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</si>
  <si>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</si>
  <si>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</si>
  <si>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</si>
  <si>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</si>
  <si>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</si>
  <si>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</si>
  <si>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</si>
  <si>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</si>
  <si>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</si>
  <si>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</si>
  <si>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</si>
  <si>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</si>
  <si>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</si>
  <si>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</si>
  <si>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</si>
  <si>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</si>
  <si>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</si>
  <si>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</si>
  <si>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</si>
  <si>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</si>
  <si>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</si>
  <si>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</si>
  <si>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</si>
  <si>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</si>
  <si>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</si>
  <si>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</si>
  <si>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</si>
  <si>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</si>
  <si>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</si>
  <si>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</si>
  <si>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</si>
  <si>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</si>
  <si>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</si>
  <si>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</si>
  <si>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</si>
  <si>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</si>
  <si>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</si>
  <si>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</si>
  <si>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</si>
  <si>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</si>
  <si>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</si>
  <si>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</si>
  <si>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</si>
  <si>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</si>
  <si>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</si>
  <si>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</si>
  <si>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</si>
  <si>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</si>
  <si>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</si>
  <si>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</si>
  <si>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</si>
  <si>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</si>
  <si>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</si>
  <si>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</si>
  <si>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</si>
  <si>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</si>
  <si>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</si>
  <si>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</si>
  <si>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</si>
  <si>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</si>
  <si>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</si>
  <si>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</si>
  <si>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</si>
  <si>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</si>
  <si>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</si>
  <si>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</si>
  <si>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</si>
  <si>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</si>
  <si>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</si>
  <si>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</si>
  <si>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</si>
  <si>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</si>
  <si>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</si>
  <si>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</si>
  <si>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</si>
  <si>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</si>
  <si>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</si>
  <si>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</si>
  <si>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</si>
  <si>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</si>
  <si>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</si>
  <si>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</si>
  <si>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</si>
  <si>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</si>
  <si>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</si>
  <si>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</si>
  <si>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</si>
  <si>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</si>
  <si>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</si>
  <si>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</si>
  <si>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</si>
  <si>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</si>
  <si>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</si>
  <si>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</si>
  <si>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</si>
  <si>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</si>
  <si>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</si>
  <si>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</si>
  <si>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</si>
  <si>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</si>
  <si>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</si>
  <si>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</si>
  <si>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</si>
  <si>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</si>
  <si>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</si>
  <si>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</si>
  <si>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</si>
  <si>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</si>
  <si>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</si>
  <si>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</si>
  <si>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</si>
  <si>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</si>
  <si>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</si>
  <si>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</si>
  <si>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</si>
  <si>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</si>
  <si>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</si>
  <si>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</si>
  <si>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</si>
  <si>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</si>
  <si>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</si>
  <si>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</si>
  <si>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</si>
  <si>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</si>
  <si>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</si>
  <si>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</si>
  <si>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</si>
  <si>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</si>
  <si>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</si>
  <si>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</si>
  <si>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</si>
  <si>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</si>
  <si>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</si>
  <si>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</si>
  <si>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</si>
  <si>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</si>
  <si>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</si>
  <si>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</si>
  <si>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</si>
  <si>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</si>
  <si>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</si>
  <si>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</si>
  <si>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</si>
  <si>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</si>
  <si>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</si>
  <si>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</si>
  <si>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</si>
  <si>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</si>
  <si>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</si>
  <si>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</si>
  <si>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</si>
  <si>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</si>
  <si>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</si>
  <si>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</si>
  <si>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</si>
  <si>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</si>
  <si>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</si>
  <si>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</si>
  <si>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</si>
  <si>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</si>
  <si>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</si>
  <si>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</si>
  <si>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</si>
  <si>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</si>
  <si>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</si>
  <si>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</si>
  <si>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</si>
  <si>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</si>
  <si>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</si>
  <si>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</si>
  <si>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</si>
  <si>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</si>
  <si>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</si>
  <si>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</si>
  <si>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</si>
  <si>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</si>
  <si>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</si>
  <si>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</si>
  <si>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</si>
  <si>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</si>
  <si>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</si>
  <si>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</si>
  <si>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</si>
  <si>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</si>
  <si>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</si>
  <si>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</si>
  <si>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</si>
  <si>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</si>
  <si>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</si>
  <si>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</si>
  <si>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</si>
  <si>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</si>
  <si>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</si>
  <si>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</si>
  <si>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</si>
  <si>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</si>
  <si>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</si>
  <si>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</si>
  <si>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</si>
  <si>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</si>
  <si>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</si>
  <si>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</si>
  <si>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</si>
  <si>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</si>
  <si>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</si>
  <si>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</si>
  <si>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</si>
  <si>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</si>
  <si>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</si>
  <si>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</si>
  <si>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</si>
  <si>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</si>
  <si>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</si>
  <si>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</si>
  <si>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</si>
  <si>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</si>
  <si>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</si>
  <si>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</si>
  <si>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</si>
  <si>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</si>
  <si>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</si>
  <si>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</si>
  <si>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</si>
  <si>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</si>
  <si>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</si>
  <si>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</si>
  <si>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</si>
  <si>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</si>
  <si>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</si>
  <si>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</si>
  <si>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</si>
  <si>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</si>
  <si>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</si>
  <si>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</si>
  <si>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</si>
  <si>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</si>
  <si>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</si>
  <si>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</si>
  <si>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</si>
  <si>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</si>
  <si>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</si>
  <si>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</si>
  <si>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</si>
  <si>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</si>
  <si>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</si>
  <si>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</si>
  <si>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</si>
  <si>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</si>
  <si>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</si>
  <si>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</si>
  <si>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</si>
  <si>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</si>
  <si>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</si>
  <si>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</si>
  <si>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</si>
  <si>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</si>
  <si>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</si>
  <si>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</si>
  <si>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</si>
  <si>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</si>
  <si>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</si>
  <si>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</si>
  <si>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</si>
  <si>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</si>
  <si>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</si>
  <si>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</si>
  <si>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</si>
  <si>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</si>
  <si>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</si>
  <si>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</si>
  <si>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</si>
  <si>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</si>
  <si>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</si>
  <si>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</si>
  <si>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</si>
  <si>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</si>
  <si>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</si>
  <si>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</si>
  <si>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</si>
  <si>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</si>
  <si>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</si>
  <si>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</si>
  <si>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</si>
  <si>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</si>
  <si>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</si>
  <si>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</si>
  <si>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</si>
  <si>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</si>
  <si>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</si>
  <si>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</si>
  <si>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</si>
  <si>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</si>
  <si>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</si>
  <si>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</si>
  <si>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</si>
  <si>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</si>
  <si>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</si>
  <si>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</si>
  <si>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</si>
  <si>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</si>
  <si>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</si>
  <si>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</si>
  <si>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</si>
  <si>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</si>
  <si>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</si>
  <si>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</si>
  <si>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</si>
  <si>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</si>
  <si>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</si>
  <si>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</si>
  <si>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</si>
  <si>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</si>
  <si>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</si>
  <si>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</si>
  <si>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</si>
  <si>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</si>
  <si>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</si>
  <si>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</si>
  <si>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</si>
  <si>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</si>
  <si>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</si>
  <si>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</si>
  <si>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</si>
  <si>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</si>
  <si>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</si>
  <si>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</si>
  <si>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</si>
  <si>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</si>
  <si>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</si>
  <si>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</si>
  <si>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</si>
  <si>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</si>
  <si>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</si>
  <si>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</si>
  <si>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</si>
  <si>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</si>
  <si>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</si>
  <si>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</si>
  <si>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</si>
  <si>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</si>
  <si>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</si>
  <si>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</si>
  <si>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</si>
  <si>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</si>
  <si>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</si>
  <si>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</si>
  <si>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</si>
  <si>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</si>
  <si>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</si>
  <si>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</si>
  <si>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</si>
  <si>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</si>
  <si>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</si>
  <si>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</si>
  <si>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</si>
  <si>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</si>
  <si>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</si>
  <si>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</si>
  <si>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</si>
  <si>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</si>
  <si>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</si>
  <si>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</si>
  <si>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</si>
  <si>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</si>
  <si>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</si>
  <si>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</si>
  <si>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</si>
  <si>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</si>
  <si>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</si>
  <si>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</si>
  <si>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</si>
  <si>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</si>
  <si>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</si>
  <si>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</si>
  <si>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</si>
  <si>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</si>
  <si>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</si>
  <si>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</si>
  <si>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</si>
  <si>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</si>
  <si>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</si>
  <si>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</si>
  <si>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</si>
  <si>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</si>
  <si>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</si>
  <si>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</si>
  <si>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</si>
  <si>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</si>
  <si>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</si>
  <si>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</si>
  <si>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</si>
  <si>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</si>
  <si>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</si>
  <si>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</si>
  <si>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</si>
  <si>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</si>
  <si>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</si>
  <si>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</si>
  <si>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</si>
  <si>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</si>
  <si>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</si>
  <si>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</si>
  <si>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</si>
  <si>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</si>
  <si>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</si>
  <si>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</si>
  <si>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</si>
  <si>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</si>
  <si>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</si>
  <si>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</si>
  <si>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</si>
  <si>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</si>
  <si>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</si>
  <si>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</si>
  <si>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</si>
  <si>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</si>
  <si>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</si>
  <si>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</si>
  <si>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</si>
  <si>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</si>
  <si>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</si>
  <si>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</si>
  <si>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</si>
  <si>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</si>
  <si>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</si>
  <si>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</si>
  <si>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</si>
  <si>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</si>
  <si>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</si>
  <si>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</si>
  <si>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</si>
  <si>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</si>
  <si>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</si>
  <si>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</si>
  <si>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</si>
  <si>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</si>
  <si>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</si>
  <si>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</si>
  <si>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</si>
  <si>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</si>
  <si>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</si>
  <si>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</si>
  <si>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</si>
  <si>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</si>
  <si>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</si>
  <si>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</si>
  <si>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</si>
  <si>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</si>
  <si>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</si>
  <si>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</si>
  <si>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</si>
  <si>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</si>
  <si>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</si>
  <si>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</si>
  <si>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</si>
  <si>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</si>
  <si>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</si>
  <si>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</si>
  <si>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</si>
  <si>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</si>
  <si>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</si>
  <si>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</si>
  <si>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</si>
  <si>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</si>
  <si>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</si>
  <si>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</si>
  <si>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</si>
  <si>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</si>
  <si>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</si>
  <si>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</si>
  <si>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</si>
  <si>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</si>
  <si>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</si>
  <si>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</si>
  <si>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</si>
  <si>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</si>
  <si>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</si>
  <si>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</si>
  <si>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</si>
  <si>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</si>
  <si>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</si>
  <si>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</si>
  <si>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</si>
  <si>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</si>
  <si>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</si>
  <si>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</si>
  <si>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</si>
  <si>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</si>
  <si>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</si>
  <si>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</si>
  <si>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</si>
  <si>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</si>
  <si>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</si>
  <si>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</si>
  <si>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</si>
  <si>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</si>
  <si>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</si>
  <si>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</si>
  <si>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</si>
  <si>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</si>
  <si>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</si>
  <si>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</si>
  <si>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</si>
  <si>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</si>
  <si>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</si>
  <si>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</si>
  <si>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</si>
  <si>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</si>
  <si>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</si>
  <si>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</si>
  <si>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</si>
  <si>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</si>
  <si>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</si>
  <si>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</si>
  <si>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</si>
  <si>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</si>
  <si>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</si>
  <si>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</si>
  <si>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</si>
  <si>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</si>
  <si>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</si>
  <si>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</si>
  <si>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</si>
  <si>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</si>
  <si>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</si>
  <si>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</si>
  <si>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</si>
  <si>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</si>
  <si>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</si>
  <si>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</si>
  <si>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</si>
  <si>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</si>
  <si>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</si>
  <si>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</si>
  <si>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</si>
  <si>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</si>
  <si>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</si>
  <si>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</si>
  <si>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</si>
  <si>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</si>
  <si>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</si>
  <si>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</si>
  <si>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</si>
  <si>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</si>
  <si>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</si>
  <si>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</si>
  <si>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</si>
  <si>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</si>
  <si>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</si>
  <si>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</si>
  <si>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</si>
  <si>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</si>
  <si>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</si>
  <si>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</si>
  <si>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</si>
  <si>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</si>
  <si>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</si>
  <si>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</si>
  <si>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</si>
  <si>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</si>
  <si>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</si>
  <si>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</si>
  <si>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</si>
  <si>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</si>
  <si>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</si>
  <si>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</si>
  <si>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</si>
  <si>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</si>
  <si>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</si>
  <si>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</si>
  <si>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</si>
  <si>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</si>
  <si>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</si>
  <si>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</si>
  <si>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</si>
  <si>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</si>
  <si>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</si>
  <si>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</si>
  <si>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</si>
  <si>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</si>
  <si>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</si>
  <si>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</si>
  <si>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</si>
  <si>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</si>
  <si>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</si>
  <si>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</si>
  <si>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</si>
  <si>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</si>
  <si>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</si>
  <si>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</si>
  <si>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</si>
  <si>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</si>
  <si>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</si>
  <si>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</si>
  <si>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</si>
  <si>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</si>
  <si>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</si>
  <si>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</si>
  <si>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</si>
  <si>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</si>
  <si>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</si>
  <si>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</si>
  <si>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</si>
  <si>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</si>
  <si>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</si>
  <si>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</si>
  <si>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</si>
  <si>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</si>
  <si>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</si>
  <si>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</si>
  <si>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</si>
  <si>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</si>
  <si>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</si>
  <si>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</si>
  <si>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</si>
  <si>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</si>
  <si>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</si>
  <si>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</si>
  <si>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</si>
  <si>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</si>
  <si>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</si>
  <si>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</si>
  <si>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</si>
  <si>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</si>
  <si>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</si>
  <si>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</si>
  <si>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</si>
  <si>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</si>
  <si>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</si>
  <si>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</si>
  <si>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</si>
  <si>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</si>
  <si>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</si>
  <si>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</si>
  <si>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</si>
  <si>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</si>
  <si>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</si>
  <si>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</si>
  <si>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</si>
  <si>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</si>
  <si>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</si>
  <si>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</si>
  <si>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</si>
  <si>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</si>
  <si>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</si>
  <si>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</si>
  <si>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</si>
  <si>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</si>
  <si>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</si>
  <si>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</si>
  <si>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</si>
  <si>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</si>
  <si>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</si>
  <si>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</si>
  <si>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</si>
  <si>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</si>
  <si>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</si>
  <si>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</si>
  <si>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</si>
  <si>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</si>
  <si>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</si>
  <si>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</si>
  <si>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</si>
  <si>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</si>
  <si>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</si>
  <si>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</si>
  <si>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</si>
  <si>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</si>
  <si>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</si>
  <si>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</si>
  <si>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</si>
  <si>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</si>
  <si>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</si>
  <si>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</si>
  <si>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</si>
  <si>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</si>
  <si>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</si>
  <si>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</si>
  <si>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</si>
  <si>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</si>
  <si>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</si>
  <si>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</si>
  <si>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</si>
  <si>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</si>
  <si>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</si>
  <si>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</si>
  <si>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</si>
  <si>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</si>
  <si>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</si>
  <si>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</si>
  <si>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</si>
  <si>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</si>
  <si>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</si>
  <si>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</si>
  <si>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</si>
  <si>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</si>
  <si>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</si>
  <si>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</si>
  <si>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</si>
  <si>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</si>
  <si>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</si>
  <si>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</si>
  <si>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</si>
  <si>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</si>
  <si>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</si>
  <si>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</si>
  <si>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</si>
  <si>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</si>
  <si>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</si>
  <si>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</si>
  <si>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</si>
  <si>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</si>
  <si>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</si>
  <si>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</si>
  <si>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</si>
  <si>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</si>
  <si>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</si>
  <si>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</si>
  <si>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</si>
  <si>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</si>
  <si>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</si>
  <si>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</si>
  <si>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</si>
  <si>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</si>
  <si>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</si>
  <si>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</si>
  <si>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</si>
  <si>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</si>
  <si>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</si>
  <si>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</si>
  <si>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</si>
  <si>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</si>
  <si>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</si>
  <si>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</si>
  <si>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</si>
  <si>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</si>
  <si>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</si>
  <si>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</si>
  <si>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</si>
  <si>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</si>
  <si>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</si>
  <si>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</si>
  <si>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</si>
  <si>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</si>
  <si>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</si>
  <si>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</si>
  <si>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</si>
  <si>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</si>
  <si>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</si>
  <si>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</si>
  <si>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</si>
  <si>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</si>
  <si>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</si>
  <si>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</si>
  <si>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</si>
  <si>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</si>
  <si>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</si>
  <si>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</si>
  <si>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</si>
  <si>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</si>
  <si>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</si>
  <si>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</si>
  <si>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</si>
  <si>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</si>
  <si>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</si>
  <si>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</si>
  <si>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</si>
  <si>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</si>
  <si>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</si>
  <si>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</si>
  <si>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</si>
  <si>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</si>
  <si>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</si>
  <si>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</si>
  <si>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</si>
  <si>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</si>
  <si>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</si>
  <si>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</si>
  <si>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</si>
  <si>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</si>
  <si>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</si>
  <si>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</si>
  <si>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</si>
  <si>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</si>
  <si>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</si>
  <si>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</si>
  <si>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</si>
  <si>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</si>
  <si>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</si>
  <si>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</si>
  <si>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</si>
  <si>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</si>
  <si>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</si>
  <si>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</si>
  <si>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</si>
  <si>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</si>
  <si>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</si>
  <si>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</si>
  <si>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</si>
  <si>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</si>
  <si>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</si>
  <si>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</si>
  <si>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</si>
  <si>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</si>
  <si>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</si>
  <si>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</si>
  <si>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</si>
  <si>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</si>
  <si>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</si>
  <si>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</si>
  <si>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</si>
  <si>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</si>
  <si>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</si>
  <si>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</si>
  <si>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</si>
  <si>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</si>
  <si>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</si>
  <si>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</si>
  <si>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</si>
  <si>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</si>
  <si>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</si>
  <si>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</si>
  <si>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</si>
  <si>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</si>
  <si>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</si>
  <si>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</si>
  <si>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</si>
  <si>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</si>
  <si>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</si>
  <si>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</si>
  <si>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</si>
  <si>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</si>
  <si>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</si>
  <si>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</si>
  <si>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</si>
  <si>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</si>
  <si>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</si>
  <si>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</si>
  <si>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</si>
  <si>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</si>
  <si>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</si>
  <si>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</si>
  <si>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</si>
  <si>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</si>
  <si>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</si>
  <si>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</si>
  <si>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</si>
  <si>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</si>
  <si>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</si>
  <si>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</si>
  <si>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</si>
  <si>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</si>
  <si>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</si>
  <si>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</si>
  <si>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</si>
  <si>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</si>
  <si>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</si>
  <si>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</si>
  <si>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</si>
  <si>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</si>
  <si>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</si>
  <si>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</si>
  <si>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</si>
  <si>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</si>
  <si>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</si>
  <si>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</si>
  <si>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</si>
  <si>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</si>
  <si>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</si>
  <si>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</si>
  <si>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</si>
  <si>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</si>
  <si>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</si>
  <si>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</si>
  <si>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</si>
  <si>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</si>
  <si>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</si>
  <si>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</si>
  <si>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</si>
  <si>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</si>
  <si>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</si>
  <si>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</si>
  <si>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</si>
  <si>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</si>
  <si>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</si>
  <si>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</si>
  <si>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</si>
  <si>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</si>
  <si>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</si>
  <si>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</si>
  <si>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</si>
  <si>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</si>
  <si>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</si>
  <si>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</si>
  <si>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</si>
  <si>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</si>
  <si>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</si>
  <si>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</si>
  <si>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</si>
  <si>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</si>
  <si>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</si>
  <si>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</si>
  <si>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</si>
  <si>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</si>
  <si>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</si>
  <si>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</si>
  <si>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</si>
  <si>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</si>
  <si>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</si>
  <si>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</si>
  <si>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</si>
  <si>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</si>
  <si>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</si>
  <si>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</si>
  <si>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</si>
  <si>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</si>
  <si>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</si>
  <si>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</si>
  <si>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</si>
  <si>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</si>
  <si>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</si>
  <si>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</si>
  <si>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</si>
  <si>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</si>
  <si>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</si>
  <si>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</si>
  <si>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</si>
  <si>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</si>
  <si>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</si>
  <si>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</si>
  <si>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</si>
  <si>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</si>
  <si>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</si>
  <si>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</si>
  <si>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</si>
  <si>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</si>
  <si>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</si>
  <si>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</si>
  <si>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</si>
  <si>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</si>
  <si>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</si>
  <si>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</si>
  <si>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</si>
  <si>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</si>
  <si>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</si>
  <si>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</si>
  <si>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</si>
  <si>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</si>
  <si>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</si>
  <si>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</si>
  <si>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</si>
  <si>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</si>
  <si>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</si>
  <si>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</si>
  <si>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</si>
  <si>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</si>
  <si>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</si>
  <si>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</si>
  <si>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</si>
  <si>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</si>
  <si>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</si>
  <si>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</si>
  <si>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</si>
  <si>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</si>
  <si>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</si>
  <si>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</si>
  <si>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</si>
  <si>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</si>
  <si>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</si>
  <si>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</si>
  <si>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</si>
  <si>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</si>
  <si>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</si>
  <si>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</si>
  <si>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</si>
  <si>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</si>
  <si>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</si>
  <si>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</si>
  <si>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</si>
  <si>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</si>
  <si>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</si>
  <si>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</si>
  <si>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</si>
  <si>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</si>
  <si>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</si>
  <si>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</si>
  <si>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</si>
  <si>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</si>
  <si>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</si>
  <si>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</si>
  <si>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</si>
  <si>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</si>
  <si>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</si>
  <si>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</si>
  <si>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</si>
  <si>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</si>
  <si>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</si>
  <si>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</si>
  <si>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</si>
  <si>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</si>
  <si>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</si>
  <si>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</si>
  <si>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</si>
  <si>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</si>
  <si>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</si>
  <si>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</si>
  <si>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</si>
  <si>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</si>
  <si>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</si>
  <si>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</si>
  <si>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</si>
  <si>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</si>
  <si>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</si>
  <si>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</si>
  <si>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</si>
  <si>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</si>
  <si>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</si>
  <si>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</si>
  <si>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</si>
  <si>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</si>
  <si>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</si>
  <si>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</si>
  <si>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</si>
  <si>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</si>
  <si>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</si>
  <si>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</si>
  <si>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</si>
  <si>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</si>
  <si>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</si>
  <si>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</si>
  <si>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</si>
  <si>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</si>
  <si>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</si>
  <si>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</si>
  <si>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</si>
  <si>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</si>
  <si>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</si>
  <si>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</si>
  <si>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</si>
  <si>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</si>
  <si>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</si>
  <si>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</si>
  <si>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</si>
  <si>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</si>
  <si>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</si>
  <si>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</si>
  <si>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</si>
  <si>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</si>
  <si>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</si>
  <si>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</si>
  <si>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</si>
  <si>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</si>
  <si>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</si>
  <si>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</si>
  <si>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</si>
  <si>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</si>
  <si>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</si>
  <si>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</si>
  <si>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</si>
  <si>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</si>
  <si>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</si>
  <si>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</si>
  <si>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</si>
  <si>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</si>
  <si>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</si>
  <si>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</si>
  <si>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</si>
  <si>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</si>
  <si>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</si>
  <si>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</si>
  <si>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</si>
  <si>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</si>
  <si>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</si>
  <si>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</si>
  <si>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</si>
  <si>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</si>
  <si>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</si>
  <si>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</si>
  <si>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</si>
  <si>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</si>
  <si>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</si>
  <si>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</si>
  <si>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</si>
  <si>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</si>
  <si>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</si>
  <si>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</si>
  <si>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</si>
  <si>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</si>
  <si>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</si>
  <si>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</si>
  <si>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</si>
  <si>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</si>
  <si>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</si>
  <si>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</si>
  <si>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</si>
  <si>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</si>
  <si>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</si>
  <si>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</si>
  <si>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</si>
  <si>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</si>
  <si>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</si>
  <si>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</si>
  <si>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</si>
  <si>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</si>
  <si>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</si>
  <si>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</si>
  <si>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</si>
  <si>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</si>
  <si>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</si>
  <si>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</si>
  <si>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</si>
  <si>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</si>
  <si>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</si>
  <si>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</si>
  <si>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</si>
  <si>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</si>
  <si>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</si>
  <si>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</si>
  <si>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</si>
  <si>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</si>
  <si>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</si>
  <si>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</si>
  <si>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</si>
  <si>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</si>
  <si>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</si>
  <si>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</si>
  <si>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</si>
  <si>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</si>
  <si>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</si>
  <si>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</si>
  <si>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</si>
  <si>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</si>
  <si>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</si>
  <si>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</si>
  <si>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</si>
  <si>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</si>
  <si>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</si>
  <si>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</si>
  <si>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</si>
  <si>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</si>
  <si>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</si>
  <si>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</si>
  <si>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</si>
  <si>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</si>
  <si>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</si>
  <si>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</si>
  <si>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</si>
  <si>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</si>
  <si>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</si>
  <si>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</si>
  <si>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</si>
  <si>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</si>
  <si>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</si>
  <si>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</si>
  <si>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</si>
  <si>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</si>
  <si>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</si>
  <si>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</si>
  <si>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</si>
  <si>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</si>
  <si>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</si>
  <si>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</si>
  <si>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</si>
  <si>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</si>
  <si>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</si>
  <si>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</si>
  <si>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</si>
  <si>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</si>
  <si>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</si>
  <si>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</si>
  <si>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</si>
  <si>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</si>
  <si>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</si>
  <si>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</si>
  <si>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</si>
  <si>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</si>
  <si>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</si>
  <si>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</si>
  <si>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</si>
  <si>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</si>
  <si>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</si>
  <si>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</si>
  <si>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</si>
  <si>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</si>
  <si>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</si>
  <si>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</si>
  <si>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</si>
  <si>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</si>
  <si>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</si>
  <si>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</si>
  <si>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</si>
  <si>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</si>
  <si>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</si>
  <si>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</si>
  <si>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</si>
  <si>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</si>
  <si>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</si>
  <si>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</si>
  <si>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</si>
  <si>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</si>
  <si>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</si>
  <si>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</si>
  <si>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</si>
  <si>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</si>
  <si>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</si>
  <si>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</si>
  <si>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</si>
  <si>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</si>
  <si>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</si>
  <si>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</si>
  <si>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</si>
  <si>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</si>
  <si>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</si>
  <si>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</si>
  <si>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</si>
  <si>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</si>
  <si>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</si>
  <si>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</si>
  <si>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</si>
  <si>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</si>
  <si>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</si>
  <si>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</si>
  <si>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</si>
  <si>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</si>
  <si>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</si>
  <si>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</si>
  <si>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</si>
  <si>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</si>
  <si>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</si>
  <si>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</si>
  <si>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</si>
  <si>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</si>
  <si>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</si>
  <si>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</si>
  <si>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</si>
  <si>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</si>
  <si>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</si>
  <si>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</si>
  <si>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</si>
  <si>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</si>
  <si>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</si>
  <si>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</si>
  <si>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</si>
  <si>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</si>
  <si>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</si>
  <si>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</si>
  <si>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</si>
  <si>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</si>
  <si>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</si>
  <si>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</si>
  <si>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</si>
  <si>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</si>
  <si>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</si>
  <si>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</si>
  <si>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</si>
  <si>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</si>
  <si>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</si>
  <si>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</si>
  <si>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</si>
  <si>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</si>
  <si>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</si>
  <si>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</si>
  <si>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</si>
  <si>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</si>
  <si>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</si>
  <si>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</si>
  <si>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</si>
  <si>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</si>
  <si>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</si>
  <si>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</si>
  <si>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</si>
  <si>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</si>
  <si>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</si>
  <si>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</si>
  <si>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</si>
  <si>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</si>
  <si>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</si>
  <si>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</si>
  <si>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</si>
  <si>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</si>
  <si>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</si>
  <si>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</si>
  <si>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</si>
  <si>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</si>
  <si>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</si>
  <si>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</si>
  <si>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</si>
  <si>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</si>
  <si>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</si>
  <si>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</si>
  <si>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</si>
  <si>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</si>
  <si>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</si>
  <si>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</si>
  <si>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</si>
  <si>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</si>
  <si>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</si>
  <si>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</si>
  <si>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</si>
  <si>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</si>
  <si>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</si>
  <si>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</si>
  <si>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</si>
  <si>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</si>
  <si>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</si>
  <si>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</si>
  <si>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</si>
  <si>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</si>
  <si>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</si>
  <si>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</si>
  <si>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</si>
  <si>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</si>
  <si>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</si>
  <si>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</si>
  <si>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</si>
  <si>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</si>
  <si>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</si>
  <si>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</si>
  <si>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</si>
  <si>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</si>
  <si>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</si>
  <si>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</si>
  <si>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</si>
  <si>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</si>
  <si>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</si>
  <si>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</si>
  <si>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</si>
  <si>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</si>
  <si>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</si>
  <si>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</si>
  <si>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</si>
  <si>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</si>
  <si>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</si>
  <si>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</si>
  <si>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</si>
  <si>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</si>
  <si>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</si>
  <si>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</si>
  <si>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</si>
  <si>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</si>
  <si>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</si>
  <si>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</si>
  <si>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</si>
  <si>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</si>
  <si>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</si>
  <si>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</si>
  <si>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</si>
  <si>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</si>
  <si>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</si>
  <si>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</si>
  <si>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</si>
  <si>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</si>
  <si>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</si>
  <si>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</si>
  <si>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</si>
  <si>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</si>
  <si>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</si>
  <si>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</si>
  <si>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</si>
  <si>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</si>
  <si>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</si>
  <si>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</si>
  <si>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</si>
  <si>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</si>
  <si>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</si>
  <si>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</si>
  <si>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</si>
  <si>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</si>
  <si>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</si>
  <si>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</si>
  <si>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</si>
  <si>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</si>
  <si>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</si>
  <si>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</si>
  <si>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</si>
  <si>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</si>
  <si>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</si>
  <si>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</si>
  <si>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</si>
  <si>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</si>
  <si>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</si>
  <si>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</si>
  <si>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</si>
  <si>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</si>
  <si>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</si>
  <si>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</si>
  <si>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</si>
  <si>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</si>
  <si>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</si>
  <si>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</si>
  <si>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</si>
  <si>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</si>
  <si>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</si>
  <si>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</si>
  <si>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</si>
  <si>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</si>
  <si>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</si>
  <si>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</si>
  <si>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</si>
  <si>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</si>
  <si>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</si>
  <si>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</si>
  <si>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</si>
  <si>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</si>
  <si>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</si>
  <si>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</si>
  <si>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</si>
  <si>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</si>
  <si>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</si>
  <si>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</si>
  <si>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</si>
  <si>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</si>
  <si>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</si>
  <si>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</si>
  <si>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</si>
  <si>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</si>
  <si>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</si>
  <si>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</si>
  <si>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</si>
  <si>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</si>
  <si>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</si>
  <si>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</si>
  <si>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</si>
  <si>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</si>
  <si>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</si>
  <si>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</si>
  <si>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</si>
  <si>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</si>
  <si>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</si>
  <si>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</si>
  <si>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</si>
  <si>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</si>
  <si>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</si>
  <si>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</si>
  <si>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</si>
  <si>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</si>
  <si>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</si>
  <si>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</si>
  <si>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</si>
  <si>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</si>
  <si>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</si>
  <si>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</si>
  <si>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</si>
  <si>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</si>
  <si>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</si>
  <si>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</si>
  <si>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</si>
  <si>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</si>
  <si>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</si>
  <si>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</si>
  <si>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</si>
  <si>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</si>
  <si>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</si>
  <si>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</si>
  <si>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</si>
  <si>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</si>
  <si>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</si>
  <si>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</si>
  <si>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</si>
  <si>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</si>
  <si>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</si>
  <si>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</si>
  <si>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</si>
  <si>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</si>
  <si>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</si>
  <si>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</si>
  <si>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</si>
  <si>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</si>
  <si>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</si>
  <si>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</si>
  <si>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</si>
  <si>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</si>
  <si>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</si>
  <si>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</si>
  <si>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</si>
  <si>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</si>
  <si>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</si>
  <si>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</si>
  <si>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</si>
  <si>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</si>
  <si>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</si>
  <si>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</si>
  <si>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</si>
  <si>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</si>
  <si>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</si>
  <si>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</si>
  <si>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</si>
  <si>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</si>
  <si>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</si>
  <si>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</si>
  <si>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</si>
  <si>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</si>
  <si>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</si>
  <si>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</si>
  <si>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</si>
  <si>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</si>
  <si>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</si>
  <si>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</si>
  <si>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</si>
  <si>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</si>
  <si>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</si>
  <si>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</si>
  <si>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</si>
  <si>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</si>
  <si>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</si>
  <si>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</si>
  <si>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</si>
  <si>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</si>
  <si>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</si>
  <si>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</si>
  <si>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</si>
  <si>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</si>
  <si>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</si>
  <si>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</si>
  <si>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</si>
  <si>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</si>
  <si>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</si>
  <si>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</si>
  <si>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</si>
  <si>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</si>
  <si>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</si>
  <si>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</si>
  <si>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</si>
  <si>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</si>
  <si>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</si>
  <si>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</si>
  <si>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</si>
  <si>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</si>
  <si>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</si>
  <si>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</si>
  <si>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</si>
  <si>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</si>
  <si>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</si>
  <si>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</si>
  <si>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</si>
  <si>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</si>
  <si>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</si>
  <si>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</si>
  <si>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</si>
  <si>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</si>
  <si>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</si>
  <si>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</si>
  <si>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</si>
  <si>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</si>
  <si>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</si>
  <si>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</si>
  <si>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</si>
  <si>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</si>
  <si>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</si>
  <si>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</si>
  <si>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</si>
  <si>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</si>
  <si>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</si>
  <si>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</si>
  <si>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</si>
  <si>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</si>
  <si>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</si>
  <si>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</si>
  <si>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</si>
  <si>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</si>
  <si>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</si>
  <si>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</si>
  <si>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</si>
  <si>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</si>
  <si>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</si>
  <si>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</si>
  <si>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</si>
  <si>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</si>
  <si>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</si>
  <si>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</si>
  <si>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</si>
  <si>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</si>
  <si>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</si>
  <si>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</si>
  <si>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</si>
  <si>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</si>
  <si>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</si>
  <si>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</si>
  <si>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</si>
  <si>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</si>
  <si>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</si>
  <si>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</si>
  <si>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</si>
  <si>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</si>
  <si>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</si>
  <si>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</si>
  <si>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</si>
  <si>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</si>
  <si>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</si>
  <si>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</si>
  <si>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</si>
  <si>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</si>
  <si>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</si>
  <si>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</si>
  <si>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</si>
  <si>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</si>
  <si>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</si>
  <si>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</si>
  <si>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</si>
  <si>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</si>
  <si>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</si>
  <si>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</si>
  <si>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</si>
  <si>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</si>
  <si>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</si>
  <si>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</si>
  <si>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</si>
  <si>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</si>
  <si>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</si>
  <si>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</si>
  <si>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</si>
  <si>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</si>
  <si>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</si>
  <si>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</si>
  <si>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</si>
  <si>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</si>
  <si>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</si>
  <si>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</si>
  <si>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</si>
  <si>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</si>
  <si>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</si>
  <si>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</si>
  <si>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</si>
  <si>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</si>
  <si>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</si>
  <si>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</si>
  <si>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</si>
  <si>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</si>
  <si>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</si>
  <si>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</si>
  <si>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</si>
  <si>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</si>
  <si>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</si>
  <si>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</si>
  <si>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</si>
  <si>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</si>
  <si>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</si>
  <si>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</si>
  <si>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</si>
  <si>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</si>
  <si>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</si>
  <si>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</si>
  <si>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</si>
  <si>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</si>
  <si>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</si>
  <si>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</si>
  <si>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</si>
  <si>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</si>
  <si>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</si>
  <si>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</si>
  <si>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</si>
  <si>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</si>
  <si>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</si>
  <si>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</si>
  <si>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</si>
  <si>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</si>
  <si>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</si>
  <si>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</si>
  <si>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</si>
  <si>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</si>
  <si>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</si>
  <si>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</si>
  <si>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</si>
  <si>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</si>
  <si>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</si>
  <si>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</si>
  <si>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</si>
  <si>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</si>
  <si>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</si>
  <si>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</si>
  <si>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</si>
  <si>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</si>
  <si>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</si>
  <si>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</si>
  <si>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</si>
  <si>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</si>
  <si>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</si>
  <si>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</si>
  <si>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</si>
  <si>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</si>
  <si>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</si>
  <si>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</si>
  <si>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</si>
  <si>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</si>
  <si>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</si>
  <si>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</si>
  <si>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</si>
  <si>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</si>
  <si>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</si>
  <si>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</si>
  <si>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</si>
  <si>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</si>
  <si>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</si>
  <si>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</si>
  <si>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</si>
  <si>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</si>
  <si>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</si>
  <si>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</si>
  <si>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</si>
  <si>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</si>
  <si>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</si>
  <si>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</si>
  <si>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</si>
  <si>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</si>
  <si>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</si>
  <si>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</si>
  <si>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</si>
  <si>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</si>
  <si>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</si>
  <si>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</si>
  <si>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</si>
  <si>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</si>
  <si>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</si>
  <si>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</si>
  <si>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</si>
  <si>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</si>
  <si>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</si>
  <si>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</si>
  <si>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</si>
  <si>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</si>
  <si>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</si>
  <si>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</si>
  <si>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</si>
  <si>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</si>
  <si>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</si>
  <si>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</si>
  <si>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</si>
  <si>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</si>
  <si>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</si>
  <si>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</si>
  <si>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</si>
  <si>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</si>
  <si>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</si>
  <si>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</si>
  <si>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</si>
  <si>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</si>
  <si>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</si>
  <si>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</si>
  <si>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</si>
  <si>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</si>
  <si>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</si>
  <si>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</si>
  <si>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</si>
  <si>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</si>
  <si>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</si>
  <si>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</si>
  <si>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</si>
  <si>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</si>
  <si>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</si>
  <si>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</si>
  <si>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</si>
  <si>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</si>
  <si>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</si>
  <si>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</si>
  <si>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</si>
  <si>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</si>
  <si>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</si>
  <si>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</si>
  <si>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</si>
  <si>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</si>
  <si>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</si>
  <si>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</si>
  <si>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</si>
  <si>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</si>
  <si>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</si>
  <si>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</si>
  <si>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</si>
  <si>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</si>
  <si>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</si>
  <si>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</si>
  <si>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</si>
  <si>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</si>
  <si>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</si>
  <si>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</si>
  <si>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</si>
  <si>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</si>
  <si>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</si>
  <si>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</si>
  <si>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</si>
  <si>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</si>
  <si>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</si>
  <si>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</si>
  <si>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</si>
  <si>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</si>
  <si>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</si>
  <si>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</si>
  <si>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</si>
  <si>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</si>
  <si>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</si>
  <si>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</si>
  <si>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</si>
  <si>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</si>
  <si>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</si>
  <si>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</si>
  <si>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</si>
  <si>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</si>
  <si>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</si>
  <si>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</si>
  <si>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</si>
  <si>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</si>
  <si>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</si>
  <si>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</si>
  <si>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</si>
  <si>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</si>
  <si>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</si>
  <si>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</si>
  <si>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</si>
  <si>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</si>
  <si>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</si>
  <si>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</si>
  <si>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</si>
  <si>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</si>
  <si>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</si>
  <si>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</si>
  <si>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</si>
  <si>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</si>
  <si>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</si>
  <si>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</si>
  <si>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</si>
  <si>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</si>
  <si>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</si>
  <si>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</si>
  <si>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</si>
  <si>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</si>
  <si>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</si>
  <si>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</si>
  <si>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</si>
  <si>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</si>
  <si>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</si>
  <si>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</si>
  <si>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</si>
  <si>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</si>
  <si>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</si>
  <si>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</si>
  <si>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</si>
  <si>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</si>
  <si>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</si>
  <si>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</si>
  <si>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</si>
  <si>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</si>
  <si>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</si>
  <si>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</si>
  <si>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</si>
  <si>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</si>
  <si>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</si>
  <si>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</si>
  <si>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</si>
  <si>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</si>
  <si>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</si>
  <si>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</si>
  <si>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</si>
  <si>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</si>
  <si>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</si>
  <si>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</si>
  <si>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</si>
  <si>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</si>
  <si>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</si>
  <si>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</si>
  <si>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</si>
  <si>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</si>
  <si>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</si>
  <si>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</si>
  <si>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</si>
  <si>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</si>
  <si>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</si>
  <si>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</si>
  <si>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</si>
  <si>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</si>
  <si>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</si>
  <si>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</si>
  <si>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</si>
  <si>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</si>
  <si>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</si>
  <si>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</si>
  <si>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</si>
  <si>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</si>
  <si>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</si>
  <si>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</si>
  <si>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</si>
  <si>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</si>
  <si>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</si>
  <si>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</si>
  <si>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</si>
  <si>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</si>
  <si>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</si>
  <si>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</si>
  <si>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</si>
  <si>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</si>
  <si>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</si>
  <si>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</si>
  <si>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</si>
  <si>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</si>
  <si>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</si>
  <si>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</si>
  <si>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</si>
  <si>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</si>
  <si>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</si>
  <si>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</si>
  <si>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</si>
  <si>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</si>
  <si>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</si>
  <si>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</si>
  <si>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</si>
  <si>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</si>
  <si>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</si>
  <si>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</si>
  <si>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</si>
  <si>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</si>
  <si>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</si>
  <si>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</si>
  <si>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</si>
  <si>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</si>
  <si>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</si>
  <si>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</si>
  <si>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</si>
  <si>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</si>
  <si>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</si>
  <si>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</si>
  <si>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</si>
  <si>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</si>
  <si>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</si>
  <si>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</si>
  <si>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</si>
  <si>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</si>
  <si>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</si>
  <si>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</si>
  <si>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</si>
  <si>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</si>
  <si>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</si>
  <si>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</si>
  <si>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</si>
  <si>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</si>
  <si>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</si>
  <si>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</si>
  <si>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</si>
  <si>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</si>
  <si>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</si>
  <si>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</si>
  <si>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</si>
  <si>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</si>
  <si>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</si>
  <si>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</si>
  <si>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</si>
  <si>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</si>
  <si>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</si>
  <si>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</si>
  <si>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</si>
  <si>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</si>
  <si>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</si>
  <si>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</si>
  <si>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</si>
  <si>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</si>
  <si>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</si>
  <si>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</si>
  <si>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</si>
  <si>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</si>
  <si>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</si>
  <si>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</si>
  <si>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</si>
  <si>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</si>
  <si>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</si>
  <si>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</si>
  <si>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</si>
  <si>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</si>
  <si>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</si>
  <si>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</si>
  <si>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</si>
  <si>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</si>
  <si>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</si>
  <si>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</si>
  <si>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</si>
  <si>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</si>
  <si>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</si>
  <si>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</si>
  <si>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</si>
  <si>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</si>
  <si>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</si>
  <si>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</si>
  <si>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</si>
  <si>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</si>
  <si>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</si>
  <si>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</si>
  <si>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</si>
  <si>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</si>
  <si>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</si>
  <si>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</si>
  <si>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</si>
  <si>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</si>
  <si>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</si>
  <si>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</si>
  <si>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</si>
  <si>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</si>
  <si>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</si>
  <si>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</si>
  <si>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</si>
  <si>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</si>
  <si>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</si>
  <si>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</si>
  <si>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</si>
  <si>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</si>
  <si>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</si>
  <si>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</si>
  <si>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</si>
  <si>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</si>
  <si>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</si>
  <si>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</si>
  <si>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</si>
  <si>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</si>
  <si>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</si>
  <si>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</si>
  <si>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</si>
  <si>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</si>
  <si>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</si>
  <si>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</si>
  <si>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</si>
  <si>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</si>
  <si>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</si>
  <si>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</si>
  <si>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</si>
  <si>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</si>
  <si>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</si>
  <si>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</si>
  <si>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</si>
  <si>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</si>
  <si>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</si>
  <si>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</si>
  <si>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</si>
  <si>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</si>
  <si>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</si>
  <si>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</si>
  <si>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</si>
  <si>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</si>
  <si>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</si>
  <si>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</si>
  <si>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</si>
  <si>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</si>
  <si>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</si>
  <si>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</si>
  <si>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</si>
  <si>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</si>
  <si>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</si>
  <si>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</si>
  <si>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</si>
  <si>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</si>
  <si>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</si>
  <si>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</si>
  <si>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</si>
  <si>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</si>
  <si>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</si>
  <si>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</si>
  <si>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</si>
  <si>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</si>
  <si>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</si>
  <si>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</si>
  <si>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</si>
  <si>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</si>
  <si>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</si>
  <si>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</si>
  <si>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</si>
  <si>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</si>
  <si>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</si>
  <si>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</si>
  <si>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</si>
  <si>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</si>
  <si>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</si>
  <si>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</si>
  <si>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</si>
  <si>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</si>
  <si>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</si>
  <si>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</si>
  <si>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</si>
  <si>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</si>
  <si>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</si>
  <si>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</si>
  <si>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</si>
  <si>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</si>
  <si>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</si>
  <si>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</si>
  <si>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</si>
  <si>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</si>
  <si>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</si>
  <si>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</si>
  <si>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</si>
  <si>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</si>
  <si>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</si>
  <si>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</si>
  <si>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</si>
  <si>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</si>
  <si>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</si>
  <si>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</si>
  <si>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</si>
  <si>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</si>
  <si>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</si>
  <si>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</si>
  <si>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</si>
  <si>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</si>
  <si>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</si>
  <si>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</si>
  <si>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</si>
  <si>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</si>
  <si>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</si>
  <si>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</si>
  <si>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</si>
  <si>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</si>
  <si>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</si>
  <si>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</si>
  <si>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</si>
  <si>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</si>
  <si>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</si>
  <si>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</si>
  <si>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</si>
  <si>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</si>
  <si>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</si>
  <si>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</si>
  <si>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</si>
  <si>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</si>
  <si>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</si>
  <si>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</si>
  <si>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</si>
  <si>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</si>
  <si>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</si>
  <si>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</si>
  <si>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</si>
  <si>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</si>
  <si>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</si>
  <si>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</si>
  <si>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</si>
  <si>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</si>
  <si>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</si>
  <si>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</si>
  <si>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</si>
  <si>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</si>
  <si>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</si>
  <si>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</si>
  <si>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</si>
  <si>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</si>
  <si>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</si>
  <si>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</si>
  <si>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</si>
  <si>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</si>
  <si>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</si>
  <si>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</si>
  <si>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</si>
  <si>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</si>
  <si>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</si>
  <si>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</si>
  <si>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</si>
  <si>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</si>
  <si>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</si>
  <si>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</si>
  <si>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</si>
  <si>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</si>
  <si>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</si>
  <si>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</si>
  <si>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</si>
  <si>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</si>
  <si>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</si>
  <si>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</si>
  <si>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</si>
  <si>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</si>
  <si>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</si>
  <si>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</si>
  <si>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</si>
  <si>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</si>
  <si>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</si>
  <si>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</si>
  <si>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</si>
  <si>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</si>
  <si>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</si>
  <si>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</si>
  <si>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</si>
  <si>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</si>
  <si>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</si>
  <si>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</si>
  <si>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</si>
  <si>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</si>
  <si>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</si>
  <si>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</si>
  <si>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</si>
  <si>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</si>
  <si>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</si>
  <si>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</si>
  <si>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</si>
  <si>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</si>
  <si>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</si>
  <si>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</si>
  <si>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</si>
  <si>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</si>
  <si>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</si>
  <si>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</si>
  <si>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</si>
  <si>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</si>
  <si>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</si>
  <si>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</si>
  <si>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</si>
  <si>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</si>
  <si>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</si>
  <si>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</si>
  <si>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</si>
  <si>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</si>
  <si>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</si>
  <si>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</si>
  <si>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</si>
  <si>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</si>
  <si>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</si>
  <si>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</si>
  <si>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</si>
  <si>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</si>
  <si>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</si>
  <si>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</si>
  <si>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</si>
  <si>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</si>
  <si>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</si>
  <si>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</si>
  <si>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</si>
  <si>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</si>
  <si>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</si>
  <si>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</si>
  <si>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</si>
  <si>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</si>
  <si>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</si>
  <si>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</si>
  <si>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</si>
  <si>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</si>
  <si>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</si>
  <si>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</si>
  <si>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</si>
  <si>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</si>
  <si>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</si>
  <si>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</si>
  <si>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</si>
  <si>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</si>
  <si>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</si>
  <si>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</si>
  <si>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</si>
  <si>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</si>
  <si>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</si>
  <si>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</si>
  <si>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</si>
  <si>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</si>
  <si>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</si>
  <si>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</si>
  <si>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</si>
  <si>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</si>
  <si>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</si>
  <si>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</si>
  <si>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</si>
  <si>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</si>
  <si>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</si>
  <si>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</si>
  <si>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</si>
  <si>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</si>
  <si>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</si>
  <si>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</si>
  <si>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</si>
  <si>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</si>
  <si>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</si>
  <si>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</si>
  <si>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</si>
  <si>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</si>
  <si>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</si>
  <si>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</si>
  <si>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</si>
  <si>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</si>
  <si>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</si>
  <si>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</si>
  <si>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</si>
  <si>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</si>
  <si>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</si>
  <si>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</si>
  <si>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</si>
  <si>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</si>
  <si>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</si>
  <si>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</si>
  <si>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</si>
  <si>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</si>
  <si>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</si>
  <si>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</si>
  <si>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</si>
  <si>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</si>
  <si>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</si>
  <si>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</si>
  <si>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</si>
  <si>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</si>
  <si>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</si>
  <si>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</si>
  <si>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</si>
  <si>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</si>
  <si>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</si>
  <si>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</si>
  <si>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</si>
  <si>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</si>
  <si>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</si>
  <si>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</si>
  <si>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</si>
  <si>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</si>
  <si>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</si>
  <si>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</si>
  <si>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</si>
  <si>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</si>
  <si>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</si>
  <si>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</si>
  <si>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</si>
  <si>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</si>
  <si>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</si>
  <si>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</si>
  <si>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</si>
  <si>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</si>
  <si>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</si>
  <si>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</si>
  <si>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</si>
  <si>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</si>
  <si>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</si>
  <si>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</si>
  <si>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</si>
  <si>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</si>
  <si>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</si>
  <si>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</si>
  <si>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</si>
  <si>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</si>
  <si>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</si>
  <si>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</si>
  <si>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</si>
  <si>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</si>
  <si>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</si>
  <si>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</si>
  <si>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</si>
  <si>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</si>
  <si>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</si>
  <si>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</si>
  <si>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</si>
  <si>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</si>
  <si>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</si>
  <si>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</si>
  <si>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</si>
  <si>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</si>
  <si>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</si>
  <si>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</si>
  <si>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</si>
  <si>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</si>
  <si>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</si>
  <si>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</si>
  <si>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</si>
  <si>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</si>
  <si>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</si>
  <si>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</si>
  <si>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</si>
  <si>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</si>
  <si>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</si>
  <si>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</si>
  <si>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</si>
  <si>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</si>
  <si>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</si>
  <si>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</si>
  <si>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</si>
  <si>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</si>
  <si>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</si>
  <si>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</si>
  <si>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</si>
  <si>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</si>
  <si>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</si>
  <si>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</si>
  <si>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</si>
  <si>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</si>
  <si>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</si>
  <si>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</si>
  <si>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</si>
  <si>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</si>
  <si>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</si>
  <si>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</si>
  <si>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</si>
  <si>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</si>
  <si>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</si>
  <si>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</si>
  <si>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</si>
  <si>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</si>
  <si>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</si>
  <si>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</si>
  <si>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</si>
  <si>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</si>
  <si>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</si>
  <si>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</si>
  <si>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</si>
  <si>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</si>
  <si>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</si>
  <si>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</si>
  <si>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</si>
  <si>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</si>
  <si>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</si>
  <si>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</si>
  <si>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</si>
  <si>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</si>
  <si>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</si>
  <si>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</si>
  <si>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</si>
  <si>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</si>
  <si>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</si>
  <si>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</si>
  <si>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</si>
  <si>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</si>
  <si>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</si>
  <si>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</si>
  <si>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</si>
  <si>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</si>
  <si>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</si>
  <si>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</si>
  <si>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</si>
  <si>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</si>
  <si>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</si>
  <si>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</si>
  <si>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</si>
  <si>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</si>
  <si>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</si>
  <si>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</si>
  <si>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</si>
  <si>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</si>
  <si>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</si>
  <si>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</si>
  <si>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</si>
  <si>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</si>
  <si>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</si>
  <si>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</si>
  <si>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</si>
  <si>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</si>
  <si>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</si>
  <si>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</si>
  <si>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</si>
  <si>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</si>
  <si>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</si>
  <si>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</si>
  <si>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</si>
  <si>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</si>
  <si>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</si>
  <si>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</si>
  <si>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</si>
  <si>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</si>
  <si>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</si>
  <si>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</si>
  <si>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</si>
  <si>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</si>
  <si>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</si>
  <si>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</si>
  <si>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</si>
  <si>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</si>
  <si>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</si>
  <si>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</si>
  <si>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</si>
  <si>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</si>
  <si>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</si>
  <si>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</si>
  <si>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</si>
  <si>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</si>
  <si>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</si>
  <si>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</si>
  <si>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</si>
  <si>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</si>
  <si>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</si>
  <si>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</si>
  <si>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</si>
  <si>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</si>
  <si>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</si>
  <si>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</si>
  <si>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</si>
  <si>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</si>
  <si>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</si>
  <si>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</si>
  <si>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</si>
  <si>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</si>
  <si>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</si>
  <si>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</si>
  <si>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</si>
  <si>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</si>
  <si>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</si>
  <si>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</si>
  <si>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</si>
  <si>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</si>
  <si>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</si>
  <si>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</si>
  <si>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</si>
  <si>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</si>
  <si>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</si>
  <si>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</si>
  <si>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</si>
  <si>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</si>
  <si>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</si>
  <si>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</si>
  <si>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</si>
  <si>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</si>
  <si>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</si>
  <si>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</si>
  <si>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</si>
  <si>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</si>
  <si>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</si>
  <si>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</si>
  <si>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</si>
  <si>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</si>
  <si>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</si>
  <si>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</si>
  <si>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</si>
  <si>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</si>
  <si>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</si>
  <si>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</si>
  <si>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</si>
  <si>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</si>
  <si>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</si>
  <si>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</si>
  <si>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</si>
  <si>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</si>
  <si>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</si>
  <si>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</si>
  <si>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</si>
  <si>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</si>
  <si>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</si>
  <si>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</si>
  <si>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</si>
  <si>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</si>
  <si>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</si>
  <si>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</si>
  <si>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</si>
  <si>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</si>
  <si>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</si>
  <si>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</si>
  <si>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</si>
  <si>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</si>
  <si>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</si>
  <si>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</si>
  <si>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</si>
  <si>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</si>
  <si>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</si>
  <si>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</si>
  <si>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</si>
  <si>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</si>
  <si>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</si>
  <si>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</si>
  <si>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</si>
  <si>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</si>
  <si>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</si>
  <si>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</si>
  <si>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</si>
  <si>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</si>
  <si>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</si>
  <si>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</si>
  <si>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</si>
  <si>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</si>
  <si>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</si>
  <si>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</si>
  <si>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</si>
  <si>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</si>
  <si>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</si>
  <si>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</si>
  <si>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</si>
  <si>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</si>
  <si>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</si>
  <si>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</si>
  <si>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</si>
  <si>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</si>
  <si>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</si>
  <si>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</si>
  <si>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</si>
  <si>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</si>
  <si>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</si>
  <si>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</si>
  <si>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</si>
  <si>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</si>
  <si>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</si>
  <si>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</si>
  <si>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</si>
  <si>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</si>
  <si>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</si>
  <si>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</si>
  <si>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</si>
  <si>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</si>
  <si>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</si>
  <si>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</si>
  <si>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</si>
  <si>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</si>
  <si>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</si>
  <si>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</si>
  <si>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</si>
  <si>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</si>
  <si>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</si>
  <si>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</si>
  <si>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</si>
  <si>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</si>
  <si>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</si>
  <si>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</si>
  <si>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</si>
  <si>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</si>
  <si>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</si>
  <si>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</si>
  <si>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</si>
  <si>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</si>
  <si>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</si>
  <si>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</si>
  <si>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</si>
  <si>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</si>
  <si>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</si>
  <si>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</si>
  <si>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</si>
  <si>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</si>
  <si>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</si>
  <si>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</si>
  <si>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</si>
  <si>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</si>
  <si>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</si>
  <si>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</si>
  <si>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</si>
  <si>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</si>
  <si>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</si>
  <si>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</si>
  <si>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</si>
  <si>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</si>
  <si>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</si>
  <si>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</si>
  <si>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</si>
  <si>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</si>
  <si>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</si>
  <si>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</si>
  <si>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</si>
  <si>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</si>
  <si>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</si>
  <si>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</si>
  <si>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</si>
  <si>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</si>
  <si>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</si>
  <si>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</si>
  <si>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</si>
  <si>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</si>
  <si>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</si>
  <si>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</si>
  <si>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</si>
  <si>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</si>
  <si>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</si>
  <si>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</si>
  <si>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</si>
  <si>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</si>
  <si>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</si>
  <si>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</si>
  <si>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</si>
  <si>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</si>
  <si>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</si>
  <si>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</si>
  <si>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</si>
  <si>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</si>
  <si>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</si>
  <si>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</si>
  <si>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</si>
  <si>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</si>
  <si>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</si>
  <si>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</si>
  <si>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</si>
  <si>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</si>
  <si>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</si>
  <si>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</si>
  <si>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</si>
  <si>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</si>
  <si>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</si>
  <si>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</si>
  <si>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</si>
  <si>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</si>
  <si>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</si>
  <si>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</si>
  <si>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</si>
  <si>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</si>
  <si>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</si>
  <si>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</si>
  <si>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</si>
  <si>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</si>
  <si>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</si>
  <si>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</si>
  <si>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</si>
  <si>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</si>
  <si>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</si>
  <si>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</si>
  <si>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</si>
  <si>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</si>
  <si>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</si>
  <si>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</si>
  <si>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</si>
  <si>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</si>
  <si>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</si>
  <si>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</si>
  <si>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</si>
  <si>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</si>
  <si>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</si>
  <si>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</si>
  <si>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</si>
  <si>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</si>
  <si>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</si>
  <si>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</si>
  <si>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</si>
  <si>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</si>
  <si>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</si>
  <si>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</si>
  <si>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</si>
  <si>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</si>
  <si>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</si>
  <si>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</si>
  <si>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</si>
  <si>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</si>
  <si>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</si>
  <si>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</si>
  <si>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</si>
  <si>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</si>
  <si>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</si>
  <si>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</si>
  <si>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</si>
  <si>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</si>
  <si>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</si>
  <si>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</si>
  <si>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</si>
  <si>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</si>
  <si>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</si>
  <si>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</si>
  <si>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</si>
  <si>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</si>
  <si>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</si>
  <si>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</si>
  <si>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</si>
  <si>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</si>
  <si>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</si>
  <si>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</si>
  <si>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</si>
  <si>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</si>
  <si>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</si>
  <si>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</si>
  <si>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</si>
  <si>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</si>
  <si>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</si>
  <si>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</si>
  <si>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</si>
  <si>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</si>
  <si>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</si>
  <si>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</si>
  <si>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</si>
  <si>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</si>
  <si>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</si>
  <si>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</si>
  <si>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</si>
  <si>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</si>
  <si>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</si>
  <si>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</si>
  <si>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</si>
  <si>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</si>
  <si>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</si>
  <si>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</si>
  <si>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</si>
  <si>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</si>
  <si>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</si>
  <si>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</si>
  <si>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</si>
  <si>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</si>
  <si>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</si>
  <si>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</si>
  <si>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</si>
  <si>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</si>
  <si>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</si>
  <si>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</si>
  <si>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</si>
  <si>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</si>
  <si>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</si>
  <si>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</si>
  <si>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</si>
  <si>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</si>
  <si>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</si>
  <si>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</si>
  <si>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</si>
  <si>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</si>
  <si>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</si>
  <si>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</si>
  <si>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</si>
  <si>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</si>
  <si>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</si>
  <si>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</si>
  <si>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</si>
  <si>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</si>
  <si>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</si>
  <si>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</si>
  <si>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</si>
  <si>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</si>
  <si>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</si>
  <si>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</si>
  <si>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</si>
  <si>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</si>
  <si>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</si>
  <si>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</si>
  <si>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</si>
  <si>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</si>
  <si>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</si>
  <si>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</si>
  <si>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</si>
  <si>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</si>
  <si>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</si>
  <si>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</si>
  <si>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</si>
  <si>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</si>
  <si>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</si>
  <si>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</si>
  <si>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</si>
  <si>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</si>
  <si>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</si>
  <si>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</si>
  <si>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</si>
  <si>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</si>
  <si>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</si>
  <si>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</si>
  <si>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</si>
  <si>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</si>
  <si>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</si>
  <si>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</si>
  <si>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</si>
  <si>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</si>
  <si>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</si>
  <si>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</si>
  <si>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</si>
  <si>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</si>
  <si>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</si>
  <si>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</si>
  <si>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</si>
  <si>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</si>
  <si>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</si>
  <si>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</si>
  <si>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</si>
  <si>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</si>
  <si>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</si>
  <si>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</si>
  <si>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</si>
  <si>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</si>
  <si>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</si>
  <si>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</si>
  <si>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</si>
  <si>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</si>
  <si>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</si>
  <si>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</si>
  <si>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</si>
  <si>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</si>
  <si>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</si>
  <si>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</si>
  <si>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</si>
  <si>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</si>
  <si>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</si>
  <si>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</si>
  <si>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</si>
  <si>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</si>
  <si>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</si>
  <si>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</si>
  <si>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</si>
  <si>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</si>
  <si>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</si>
  <si>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</si>
  <si>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</si>
  <si>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</si>
  <si>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</si>
  <si>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</si>
  <si>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</si>
  <si>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</si>
  <si>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</si>
  <si>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</si>
  <si>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</si>
  <si>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</si>
  <si>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</si>
  <si>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</si>
  <si>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</si>
  <si>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</si>
  <si>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</si>
  <si>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</si>
  <si>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</si>
  <si>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</si>
  <si>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</si>
  <si>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</si>
  <si>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</si>
  <si>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</si>
  <si>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</si>
  <si>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</si>
  <si>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</si>
  <si>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</si>
  <si>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</si>
  <si>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</si>
  <si>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</si>
  <si>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</si>
  <si>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</si>
  <si>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</si>
  <si>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</si>
  <si>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</si>
  <si>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</si>
  <si>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</si>
  <si>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</si>
  <si>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</si>
  <si>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</si>
  <si>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</si>
  <si>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</si>
  <si>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</si>
  <si>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</si>
  <si>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</si>
  <si>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</si>
  <si>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</si>
  <si>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</si>
  <si>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</si>
  <si>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</si>
  <si>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</si>
  <si>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</si>
  <si>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</si>
  <si>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</si>
  <si>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</si>
  <si>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</si>
  <si>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</si>
  <si>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</si>
  <si>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</si>
  <si>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</si>
  <si>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</si>
  <si>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</si>
  <si>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</si>
  <si>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</si>
  <si>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</si>
  <si>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</si>
  <si>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</si>
  <si>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</si>
  <si>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</si>
  <si>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</si>
  <si>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</si>
  <si>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</si>
  <si>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</si>
  <si>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</si>
  <si>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</si>
  <si>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</si>
  <si>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</si>
  <si>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</si>
  <si>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</si>
  <si>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</si>
  <si>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</si>
  <si>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</si>
  <si>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</si>
  <si>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</si>
  <si>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</si>
  <si>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</si>
  <si>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</si>
  <si>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</si>
  <si>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</si>
  <si>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</si>
  <si>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</si>
  <si>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</si>
  <si>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</si>
  <si>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</si>
  <si>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</si>
  <si>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</si>
  <si>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</si>
  <si>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</si>
  <si>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</si>
  <si>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</si>
  <si>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</si>
  <si>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</si>
  <si>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</si>
  <si>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</si>
  <si>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</si>
  <si>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</si>
  <si>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</si>
  <si>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</si>
  <si>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</si>
  <si>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</si>
  <si>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</si>
  <si>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</si>
  <si>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</si>
  <si>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</si>
  <si>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</si>
  <si>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</si>
  <si>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</si>
  <si>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</si>
  <si>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</si>
  <si>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</si>
  <si>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</si>
  <si>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</si>
  <si>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</si>
  <si>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</si>
  <si>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</si>
  <si>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</si>
  <si>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</si>
  <si>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</si>
  <si>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</si>
  <si>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</si>
  <si>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</si>
  <si>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</si>
  <si>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</si>
  <si>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</si>
  <si>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</si>
  <si>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</si>
  <si>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</si>
  <si>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</si>
  <si>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</si>
  <si>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</si>
  <si>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</si>
  <si>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</si>
  <si>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</si>
  <si>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</si>
  <si>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</si>
  <si>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</si>
  <si>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</si>
  <si>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</si>
  <si>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</si>
  <si>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</si>
  <si>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</si>
  <si>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</si>
  <si>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</si>
  <si>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</si>
  <si>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</si>
  <si>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</si>
  <si>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</si>
  <si>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</si>
  <si>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</si>
  <si>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</si>
  <si>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</si>
  <si>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</si>
  <si>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</si>
  <si>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</si>
  <si>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</si>
  <si>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</si>
  <si>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</si>
  <si>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</si>
  <si>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</si>
  <si>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</si>
  <si>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</si>
  <si>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</si>
  <si>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</si>
  <si>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</si>
  <si>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</si>
  <si>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</si>
  <si>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</si>
  <si>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</si>
  <si>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</si>
  <si>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</si>
  <si>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</si>
  <si>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</si>
  <si>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</si>
  <si>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</si>
  <si>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</si>
  <si>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</si>
  <si>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</si>
  <si>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</si>
  <si>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</si>
  <si>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</si>
  <si>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</si>
  <si>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</si>
  <si>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</si>
  <si>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</si>
  <si>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</si>
  <si>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</si>
  <si>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</si>
  <si>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</si>
  <si>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</si>
  <si>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</si>
  <si>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</si>
  <si>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</si>
  <si>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</si>
  <si>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</si>
  <si>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</si>
  <si>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</si>
  <si>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</si>
  <si>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</si>
  <si>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</si>
  <si>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</si>
  <si>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</si>
  <si>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</si>
  <si>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</si>
  <si>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</si>
  <si>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</si>
  <si>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</si>
  <si>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</si>
  <si>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</si>
  <si>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</si>
  <si>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</si>
  <si>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</si>
  <si>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</si>
  <si>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</si>
  <si>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</si>
  <si>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</si>
  <si>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</si>
  <si>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</si>
  <si>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</si>
  <si>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</si>
  <si>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</si>
  <si>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</si>
  <si>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</si>
  <si>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</si>
  <si>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</si>
  <si>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</si>
  <si>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</si>
  <si>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</si>
  <si>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</si>
  <si>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</si>
  <si>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</si>
  <si>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</si>
  <si>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</si>
  <si>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</si>
  <si>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</si>
  <si>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</si>
  <si>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</si>
  <si>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</si>
  <si>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</si>
  <si>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</si>
  <si>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</si>
  <si>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</si>
  <si>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</si>
  <si>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</si>
  <si>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</si>
  <si>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</si>
  <si>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</si>
  <si>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</si>
  <si>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</si>
  <si>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</si>
  <si>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</si>
  <si>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</si>
  <si>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</si>
  <si>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</si>
  <si>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</si>
  <si>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</si>
  <si>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</si>
  <si>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</si>
  <si>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</si>
  <si>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</si>
  <si>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</si>
  <si>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</si>
  <si>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</si>
  <si>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</si>
  <si>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</si>
  <si>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</si>
  <si>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</si>
  <si>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</si>
  <si>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</si>
  <si>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</si>
  <si>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</si>
  <si>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</si>
  <si>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</si>
  <si>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</si>
  <si>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</si>
  <si>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</si>
  <si>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</si>
  <si>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</si>
  <si>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</si>
  <si>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</si>
  <si>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</si>
  <si>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</si>
  <si>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</si>
  <si>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</si>
  <si>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</si>
  <si>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</si>
  <si>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</si>
  <si>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</si>
  <si>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</si>
  <si>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</si>
  <si>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</si>
  <si>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</si>
  <si>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</si>
  <si>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</si>
  <si>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</si>
  <si>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</si>
  <si>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</si>
  <si>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</si>
  <si>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</si>
  <si>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</si>
  <si>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</si>
  <si>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</si>
  <si>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</si>
  <si>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</si>
  <si>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</si>
  <si>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</si>
  <si>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</si>
  <si>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</si>
  <si>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</si>
  <si>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</si>
  <si>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</si>
  <si>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</si>
  <si>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</si>
  <si>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</si>
  <si>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</si>
  <si>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</si>
  <si>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</si>
  <si>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</si>
  <si>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</si>
  <si>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</si>
  <si>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</si>
  <si>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</si>
  <si>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</si>
  <si>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</si>
  <si>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</si>
  <si>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</si>
  <si>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</si>
  <si>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</si>
  <si>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</si>
  <si>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</si>
  <si>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</si>
  <si>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</si>
  <si>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</si>
  <si>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</si>
  <si>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</si>
  <si>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</si>
  <si>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</si>
  <si>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</si>
  <si>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</si>
  <si>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</si>
  <si>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</si>
  <si>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</si>
  <si>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</si>
  <si>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</si>
  <si>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</si>
  <si>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</si>
  <si>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</si>
  <si>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</si>
  <si>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</si>
  <si>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</si>
  <si>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</si>
  <si>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</si>
  <si>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</si>
  <si>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</si>
  <si>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</si>
  <si>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</si>
  <si>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</si>
  <si>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</si>
  <si>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</si>
  <si>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</si>
  <si>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</si>
  <si>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</si>
  <si>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</si>
  <si>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</si>
  <si>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</si>
  <si>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</si>
  <si>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</si>
  <si>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</si>
  <si>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</si>
  <si>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</si>
  <si>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</si>
  <si>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</si>
  <si>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</si>
  <si>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</si>
  <si>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</si>
  <si>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</si>
  <si>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</si>
  <si>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</si>
  <si>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</si>
  <si>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</si>
  <si>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</si>
  <si>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</si>
  <si>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</si>
  <si>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</si>
  <si>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</si>
  <si>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</si>
  <si>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</si>
  <si>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</si>
  <si>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</si>
  <si>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</si>
  <si>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</si>
  <si>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</si>
  <si>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</si>
  <si>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</si>
  <si>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</si>
  <si>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</si>
  <si>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</si>
  <si>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</si>
  <si>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</si>
  <si>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</si>
  <si>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</si>
  <si>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</si>
  <si>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</si>
  <si>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</si>
  <si>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</si>
  <si>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</si>
  <si>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</si>
  <si>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</si>
  <si>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</si>
  <si>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</si>
  <si>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</si>
  <si>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</si>
  <si>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</si>
  <si>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</si>
  <si>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</si>
  <si>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</si>
  <si>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</si>
  <si>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</si>
  <si>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</si>
  <si>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</si>
  <si>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</si>
  <si>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</si>
  <si>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</si>
  <si>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</si>
  <si>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</si>
  <si>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</si>
  <si>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</si>
  <si>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</si>
  <si>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</si>
  <si>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</si>
  <si>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</si>
  <si>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</si>
  <si>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</si>
  <si>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</si>
  <si>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</si>
  <si>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</si>
  <si>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</si>
  <si>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</si>
  <si>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</si>
  <si>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</si>
  <si>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</si>
  <si>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</si>
  <si>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</si>
  <si>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</si>
  <si>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</si>
  <si>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</si>
  <si>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</si>
  <si>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</si>
  <si>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</si>
  <si>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</si>
  <si>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</si>
  <si>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</si>
  <si>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</si>
  <si>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</si>
  <si>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</si>
  <si>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</si>
  <si>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</si>
  <si>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</si>
  <si>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</si>
  <si>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</si>
  <si>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</si>
  <si>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</si>
  <si>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</si>
  <si>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</si>
  <si>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</si>
  <si>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</si>
  <si>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</si>
  <si>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</si>
  <si>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</si>
  <si>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</si>
  <si>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</si>
  <si>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</si>
  <si>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</si>
  <si>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</si>
  <si>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</si>
  <si>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</si>
  <si>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</si>
  <si>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</si>
  <si>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</si>
  <si>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</si>
  <si>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</si>
  <si>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</si>
  <si>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</si>
  <si>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</si>
  <si>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</si>
  <si>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</si>
  <si>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</si>
  <si>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</si>
  <si>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</si>
  <si>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</si>
  <si>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</si>
  <si>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</si>
  <si>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</si>
  <si>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</si>
  <si>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</si>
  <si>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</si>
  <si>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</si>
  <si>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</si>
  <si>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</si>
  <si>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</si>
  <si>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</si>
  <si>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</si>
  <si>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</si>
  <si>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</si>
  <si>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</si>
  <si>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</si>
  <si>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</si>
  <si>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</si>
  <si>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</si>
  <si>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</si>
  <si>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</si>
  <si>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</si>
  <si>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</si>
  <si>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</si>
  <si>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</si>
  <si>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</si>
  <si>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</si>
  <si>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</si>
  <si>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</si>
  <si>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</si>
  <si>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</si>
  <si>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</si>
  <si>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</si>
  <si>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</si>
  <si>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</si>
  <si>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</si>
  <si>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</si>
  <si>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</si>
  <si>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</si>
  <si>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</si>
  <si>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</si>
  <si>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</si>
  <si>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</si>
  <si>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</si>
  <si>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</si>
  <si>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</si>
  <si>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</si>
  <si>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</si>
  <si>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</si>
  <si>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</si>
  <si>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</si>
  <si>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</si>
  <si>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</si>
  <si>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</si>
  <si>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</si>
  <si>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</si>
  <si>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</si>
  <si>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</si>
  <si>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</si>
  <si>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</si>
  <si>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</si>
  <si>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</si>
  <si>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</si>
  <si>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</si>
  <si>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</si>
  <si>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</si>
  <si>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</si>
  <si>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</si>
  <si>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</si>
  <si>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</si>
  <si>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</si>
  <si>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</si>
  <si>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</si>
  <si>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</si>
  <si>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</si>
  <si>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</si>
  <si>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</si>
  <si>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</si>
  <si>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</si>
  <si>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</si>
  <si>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</si>
  <si>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</si>
  <si>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</si>
  <si>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</si>
  <si>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</si>
  <si>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</si>
  <si>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</si>
  <si>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</si>
  <si>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</si>
  <si>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</si>
  <si>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</si>
  <si>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</si>
  <si>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</si>
  <si>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</si>
  <si>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</si>
  <si>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</si>
  <si>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</si>
  <si>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</si>
  <si>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</si>
  <si>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</si>
  <si>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</si>
  <si>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</si>
  <si>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</si>
  <si>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</si>
  <si>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</si>
  <si>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</si>
  <si>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</si>
  <si>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</si>
  <si>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</si>
  <si>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</si>
  <si>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</si>
  <si>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</si>
  <si>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</si>
  <si>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</si>
  <si>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</si>
  <si>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</si>
  <si>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</si>
  <si>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</si>
  <si>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</si>
  <si>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</si>
  <si>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</si>
  <si>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</si>
  <si>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</si>
  <si>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</si>
  <si>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</si>
  <si>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</si>
  <si>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</si>
  <si>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</si>
  <si>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</si>
  <si>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</si>
  <si>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</si>
  <si>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</si>
  <si>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</si>
  <si>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</si>
  <si>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</si>
  <si>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</si>
  <si>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</si>
  <si>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</si>
  <si>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</si>
  <si>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</si>
  <si>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</si>
  <si>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</si>
  <si>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</si>
  <si>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</si>
  <si>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</si>
  <si>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</si>
  <si>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</si>
  <si>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</si>
  <si>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</si>
  <si>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</si>
  <si>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</si>
  <si>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</si>
  <si>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</si>
  <si>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</si>
  <si>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</si>
  <si>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</si>
  <si>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</si>
  <si>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</si>
  <si>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</si>
  <si>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</si>
  <si>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</si>
  <si>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</si>
  <si>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</si>
  <si>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</si>
  <si>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</si>
  <si>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</si>
  <si>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</si>
  <si>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</si>
  <si>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</si>
  <si>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</si>
  <si>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</si>
  <si>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</si>
  <si>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</si>
  <si>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</si>
  <si>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</si>
  <si>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</si>
  <si>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</si>
  <si>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</si>
  <si>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</si>
  <si>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</si>
  <si>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</si>
  <si>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</si>
  <si>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</si>
  <si>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</si>
  <si>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</si>
  <si>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</si>
  <si>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</si>
  <si>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</si>
  <si>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</si>
  <si>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</si>
  <si>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</si>
  <si>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</si>
  <si>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</si>
  <si>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</si>
  <si>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</si>
  <si>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</si>
  <si>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</si>
  <si>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</si>
  <si>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</si>
  <si>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</si>
  <si>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</si>
  <si>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</si>
  <si>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</si>
  <si>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</si>
  <si>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</si>
  <si>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</si>
  <si>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</si>
  <si>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</si>
  <si>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</si>
  <si>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</si>
  <si>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</si>
  <si>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</si>
  <si>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</si>
  <si>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</si>
  <si>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</si>
  <si>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</si>
  <si>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</si>
  <si>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</si>
  <si>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</si>
  <si>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</si>
  <si>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</si>
  <si>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</si>
  <si>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</si>
  <si>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</si>
  <si>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</si>
  <si>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</si>
  <si>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</si>
  <si>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</si>
  <si>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</si>
  <si>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</si>
  <si>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</si>
  <si>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</si>
  <si>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</si>
  <si>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</si>
  <si>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</si>
  <si>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</si>
  <si>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</si>
  <si>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</si>
  <si>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</si>
  <si>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</si>
  <si>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</si>
  <si>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</si>
  <si>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</si>
  <si>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</si>
  <si>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</si>
  <si>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</si>
  <si>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</si>
  <si>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</si>
  <si>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</si>
  <si>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</si>
  <si>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</si>
  <si>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</si>
  <si>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</si>
  <si>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</si>
  <si>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</si>
  <si>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</si>
  <si>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</si>
  <si>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</si>
  <si>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</si>
  <si>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</si>
  <si>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</si>
  <si>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</si>
  <si>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</si>
  <si>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</si>
  <si>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</si>
  <si>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</si>
  <si>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</si>
  <si>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</si>
  <si>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</si>
  <si>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</si>
  <si>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</si>
  <si>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</si>
  <si>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</si>
  <si>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</si>
  <si>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</si>
  <si>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</si>
  <si>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</si>
  <si>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</si>
  <si>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</si>
  <si>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</si>
  <si>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</si>
  <si>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</si>
  <si>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</si>
  <si>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</si>
  <si>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</si>
  <si>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</si>
  <si>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</si>
  <si>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</si>
  <si>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</si>
  <si>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</si>
  <si>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</si>
  <si>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</si>
  <si>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</si>
  <si>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</si>
  <si>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</si>
  <si>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</si>
  <si>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</si>
  <si>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</si>
  <si>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</si>
  <si>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</si>
  <si>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</si>
  <si>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</si>
  <si>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</si>
  <si>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</si>
  <si>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</si>
  <si>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</si>
  <si>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</si>
  <si>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</si>
  <si>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</si>
  <si>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</si>
  <si>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</si>
  <si>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</si>
  <si>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</si>
  <si>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</si>
  <si>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</si>
  <si>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</si>
  <si>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</si>
  <si>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</si>
  <si>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</si>
  <si>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</si>
  <si>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</si>
  <si>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</si>
  <si>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</si>
  <si>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</si>
  <si>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</si>
  <si>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</si>
  <si>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</si>
  <si>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</si>
  <si>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</si>
  <si>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</si>
  <si>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</si>
  <si>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</si>
  <si>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</si>
  <si>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</si>
  <si>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</si>
  <si>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</si>
  <si>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</si>
  <si>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</si>
  <si>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</si>
  <si>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</si>
  <si>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</si>
  <si>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</si>
  <si>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</si>
  <si>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</si>
  <si>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</si>
  <si>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</si>
  <si>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</si>
  <si>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</si>
  <si>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</si>
  <si>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</si>
  <si>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</si>
  <si>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</si>
  <si>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</si>
  <si>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</si>
  <si>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</si>
  <si>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</si>
  <si>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</si>
  <si>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</si>
  <si>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</si>
  <si>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</si>
  <si>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</si>
  <si>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</si>
  <si>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</si>
  <si>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</si>
  <si>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</si>
  <si>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</si>
  <si>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</si>
  <si>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</si>
  <si>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</si>
  <si>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</si>
  <si>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</si>
  <si>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</si>
  <si>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</si>
  <si>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</si>
  <si>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</si>
  <si>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</si>
  <si>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</si>
  <si>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</si>
  <si>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</si>
  <si>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</si>
  <si>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</si>
  <si>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</si>
  <si>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</si>
  <si>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</si>
  <si>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</si>
  <si>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</si>
  <si>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</si>
  <si>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</si>
  <si>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</si>
  <si>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</si>
  <si>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</si>
  <si>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</si>
  <si>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</si>
  <si>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</si>
  <si>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</si>
  <si>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</si>
  <si>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</si>
  <si>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</si>
  <si>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</si>
  <si>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</si>
  <si>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</si>
  <si>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</si>
  <si>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</si>
  <si>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</si>
  <si>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</si>
  <si>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</si>
  <si>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</si>
  <si>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</si>
  <si>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</si>
  <si>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</si>
  <si>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</si>
  <si>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</si>
  <si>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</si>
  <si>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</si>
  <si>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</si>
  <si>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</si>
  <si>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</si>
  <si>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</si>
  <si>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</si>
  <si>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</si>
  <si>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</si>
  <si>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</si>
  <si>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</si>
  <si>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</si>
  <si>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</si>
  <si>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</si>
  <si>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</si>
  <si>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</si>
  <si>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</si>
  <si>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</si>
  <si>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</si>
  <si>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</si>
  <si>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</si>
  <si>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</si>
  <si>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</si>
  <si>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</si>
  <si>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</si>
  <si>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</si>
  <si>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</si>
  <si>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</si>
  <si>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</si>
  <si>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</si>
  <si>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</si>
  <si>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</si>
  <si>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</si>
  <si>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</si>
  <si>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</si>
  <si>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</si>
  <si>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</si>
  <si>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</si>
  <si>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</si>
  <si>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</si>
  <si>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</si>
  <si>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</si>
  <si>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</si>
  <si>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</si>
  <si>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</si>
  <si>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</si>
  <si>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</si>
  <si>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</si>
  <si>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</si>
  <si>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</si>
  <si>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</si>
  <si>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</si>
  <si>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</si>
  <si>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</si>
  <si>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</si>
  <si>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</si>
  <si>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</si>
  <si>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</si>
  <si>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</si>
  <si>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</si>
  <si>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</si>
  <si>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</si>
  <si>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</si>
  <si>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</si>
  <si>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</si>
  <si>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</si>
  <si>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</si>
  <si>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</si>
  <si>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</si>
  <si>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</si>
  <si>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</si>
  <si>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</si>
  <si>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</si>
  <si>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</si>
  <si>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</si>
  <si>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</si>
  <si>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</si>
  <si>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</si>
  <si>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</si>
  <si>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</si>
  <si>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</si>
  <si>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</si>
  <si>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</si>
  <si>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</si>
  <si>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</si>
  <si>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</si>
  <si>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</si>
  <si>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</si>
  <si>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</si>
  <si>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</si>
  <si>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</si>
  <si>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</si>
  <si>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</si>
  <si>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</si>
  <si>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</si>
  <si>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</si>
  <si>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</si>
  <si>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</si>
  <si>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</si>
  <si>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</si>
  <si>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</si>
  <si>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</si>
  <si>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</si>
  <si>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</si>
  <si>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</si>
  <si>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</si>
  <si>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</si>
  <si>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</si>
  <si>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</si>
  <si>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</si>
  <si>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</si>
  <si>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</si>
  <si>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</si>
  <si>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</si>
  <si>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</si>
  <si>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</si>
  <si>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</si>
  <si>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</si>
  <si>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</si>
  <si>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</si>
  <si>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</si>
  <si>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</si>
  <si>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</si>
  <si>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</si>
  <si>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</si>
  <si>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</si>
  <si>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</si>
  <si>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</si>
  <si>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</si>
  <si>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</si>
  <si>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</si>
  <si>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</si>
  <si>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</si>
  <si>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</si>
  <si>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</si>
  <si>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</si>
  <si>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</si>
  <si>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</si>
  <si>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</si>
  <si>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</si>
  <si>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</si>
  <si>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</si>
  <si>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</si>
  <si>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</si>
  <si>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</si>
  <si>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</si>
  <si>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</si>
  <si>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</si>
  <si>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</si>
  <si>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</si>
  <si>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</si>
  <si>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</si>
  <si>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</si>
  <si>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</si>
  <si>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</si>
  <si>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</si>
  <si>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</si>
  <si>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</si>
  <si>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</si>
  <si>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</si>
  <si>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</si>
  <si>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</si>
  <si>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</si>
  <si>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</si>
  <si>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</si>
  <si>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</si>
  <si>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</si>
  <si>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</si>
  <si>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</si>
  <si>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</si>
  <si>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</si>
  <si>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</si>
  <si>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</si>
  <si>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</si>
  <si>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</si>
  <si>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</si>
  <si>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</si>
  <si>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</si>
  <si>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</si>
  <si>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</si>
  <si>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</si>
  <si>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</si>
  <si>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</si>
  <si>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</si>
  <si>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</si>
  <si>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</si>
  <si>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</si>
  <si>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</si>
  <si>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</si>
  <si>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</si>
  <si>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</si>
  <si>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</si>
  <si>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</si>
  <si>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</si>
  <si>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</si>
  <si>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</si>
  <si>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</si>
  <si>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</si>
  <si>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</si>
  <si>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</si>
  <si>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</si>
  <si>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</si>
  <si>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</si>
  <si>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</si>
  <si>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</si>
  <si>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</si>
  <si>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</si>
  <si>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</si>
  <si>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</si>
  <si>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</si>
  <si>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</si>
  <si>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</si>
  <si>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</si>
  <si>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</si>
  <si>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</si>
  <si>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</si>
  <si>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</si>
  <si>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</si>
  <si>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</si>
  <si>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</si>
  <si>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</si>
  <si>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</si>
  <si>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</si>
  <si>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</si>
  <si>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</si>
  <si>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</si>
  <si>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</si>
  <si>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</si>
  <si>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</si>
  <si>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</si>
  <si>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</si>
  <si>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</si>
  <si>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</si>
  <si>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</si>
  <si>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</si>
  <si>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</si>
  <si>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</si>
  <si>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</si>
  <si>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</si>
  <si>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</si>
  <si>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</si>
  <si>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</si>
  <si>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</si>
  <si>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</si>
  <si>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</si>
  <si>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</si>
  <si>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</si>
  <si>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</si>
  <si>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</si>
  <si>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</si>
  <si>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</si>
  <si>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</si>
  <si>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</si>
  <si>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</si>
  <si>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</si>
  <si>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</si>
  <si>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</si>
  <si>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</si>
  <si>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</si>
  <si>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</si>
  <si>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</si>
  <si>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</si>
  <si>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</si>
  <si>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</si>
  <si>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</si>
  <si>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</si>
  <si>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</si>
  <si>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</si>
  <si>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</si>
  <si>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</si>
  <si>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</si>
  <si>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</si>
  <si>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</si>
  <si>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</si>
  <si>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</si>
  <si>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</si>
  <si>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</si>
  <si>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</si>
  <si>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</si>
  <si>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</si>
  <si>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</si>
  <si>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</si>
  <si>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</si>
  <si>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</si>
  <si>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</si>
  <si>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</si>
  <si>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</si>
  <si>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</si>
  <si>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</si>
  <si>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</si>
  <si>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</si>
  <si>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</si>
  <si>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</si>
  <si>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</si>
  <si>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</si>
  <si>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</si>
  <si>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</si>
  <si>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</si>
  <si>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</si>
  <si>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</si>
  <si>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</si>
  <si>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</si>
  <si>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</si>
  <si>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</si>
  <si>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</si>
  <si>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</si>
  <si>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</si>
  <si>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</si>
  <si>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</si>
  <si>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</si>
  <si>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</si>
  <si>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</si>
  <si>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</si>
  <si>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</si>
  <si>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</si>
  <si>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</si>
  <si>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</si>
  <si>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</si>
  <si>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</si>
  <si>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</si>
  <si>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</si>
  <si>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</si>
  <si>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</si>
  <si>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</si>
  <si>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</si>
  <si>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</si>
  <si>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</si>
  <si>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</si>
  <si>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</si>
  <si>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</si>
  <si>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</si>
  <si>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</si>
  <si>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</si>
  <si>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</si>
  <si>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</si>
  <si>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</si>
  <si>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</si>
  <si>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</si>
  <si>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</si>
  <si>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</si>
  <si>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</si>
  <si>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</si>
  <si>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</si>
  <si>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</si>
  <si>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</si>
  <si>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</si>
  <si>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</si>
  <si>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</si>
  <si>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</si>
  <si>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</si>
  <si>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</si>
  <si>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</si>
  <si>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</si>
  <si>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</si>
  <si>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</si>
  <si>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</si>
  <si>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</si>
  <si>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</si>
  <si>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</si>
  <si>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</si>
  <si>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</si>
  <si>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</si>
  <si>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</si>
  <si>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</si>
  <si>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</si>
  <si>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</si>
  <si>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</si>
  <si>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</si>
  <si>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</si>
  <si>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</si>
  <si>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</si>
  <si>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</si>
  <si>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</si>
  <si>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</si>
  <si>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</si>
  <si>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</si>
  <si>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</si>
  <si>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</si>
  <si>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</si>
  <si>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</si>
  <si>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</si>
  <si>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</si>
  <si>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</si>
  <si>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</si>
  <si>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</si>
  <si>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</si>
  <si>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</si>
  <si>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</si>
  <si>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</si>
  <si>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</si>
  <si>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</si>
  <si>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</si>
  <si>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</si>
  <si>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</si>
  <si>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</si>
  <si>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</si>
  <si>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</si>
  <si>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</si>
  <si>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</si>
  <si>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</si>
  <si>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</si>
  <si>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</si>
  <si>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</si>
  <si>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</si>
  <si>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</si>
  <si>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</si>
  <si>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</si>
  <si>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</si>
  <si>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</si>
  <si>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</si>
  <si>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</si>
  <si>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</si>
  <si>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</si>
  <si>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</si>
  <si>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</si>
  <si>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</si>
  <si>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</si>
  <si>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</si>
  <si>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</si>
  <si>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</si>
  <si>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</si>
  <si>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</si>
  <si>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</si>
  <si>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</si>
  <si>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</si>
  <si>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</si>
  <si>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</si>
  <si>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</si>
  <si>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</si>
  <si>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</si>
  <si>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</si>
  <si>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</si>
  <si>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</si>
  <si>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</si>
  <si>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</si>
  <si>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</si>
  <si>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</si>
  <si>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</si>
  <si>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</si>
  <si>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</si>
  <si>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</si>
  <si>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</si>
  <si>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</si>
  <si>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</si>
  <si>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</si>
  <si>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</si>
  <si>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</si>
  <si>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</si>
  <si>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</si>
  <si>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</si>
  <si>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</si>
  <si>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</si>
  <si>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</si>
  <si>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</si>
  <si>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</si>
  <si>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</si>
  <si>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</si>
  <si>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</si>
  <si>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</si>
  <si>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</si>
  <si>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</si>
  <si>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</si>
  <si>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</si>
  <si>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</si>
  <si>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</si>
  <si>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</si>
  <si>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</si>
  <si>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</si>
  <si>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</si>
  <si>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</si>
  <si>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</si>
  <si>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</si>
  <si>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</si>
  <si>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</si>
  <si>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</si>
  <si>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</si>
  <si>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</si>
  <si>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</si>
  <si>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</si>
  <si>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</si>
  <si>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</si>
  <si>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</si>
  <si>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</si>
  <si>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</si>
  <si>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</si>
  <si>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</si>
  <si>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</si>
  <si>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</si>
  <si>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</si>
  <si>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</si>
  <si>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</si>
  <si>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</si>
  <si>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</si>
  <si>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</si>
  <si>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</si>
  <si>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</si>
  <si>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</si>
  <si>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</si>
  <si>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</si>
  <si>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</si>
  <si>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</si>
  <si>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</si>
  <si>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</si>
  <si>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</si>
  <si>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</si>
  <si>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</si>
  <si>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</si>
  <si>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</si>
  <si>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</si>
  <si>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</si>
  <si>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</si>
  <si>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</si>
  <si>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</si>
  <si>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</si>
  <si>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</si>
  <si>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</si>
  <si>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</si>
  <si>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</si>
  <si>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</si>
  <si>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</si>
  <si>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</si>
  <si>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</si>
  <si>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</si>
  <si>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</si>
  <si>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</si>
  <si>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</si>
  <si>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</si>
  <si>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</si>
  <si>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</si>
  <si>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</si>
  <si>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</si>
  <si>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</si>
  <si>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</si>
  <si>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</si>
  <si>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</si>
  <si>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</si>
  <si>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</si>
  <si>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</si>
  <si>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</si>
  <si>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</si>
  <si>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</si>
  <si>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</si>
  <si>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</si>
  <si>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</si>
  <si>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</si>
  <si>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</si>
  <si>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</si>
  <si>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</si>
  <si>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</si>
  <si>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</si>
  <si>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</si>
  <si>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</si>
  <si>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</si>
  <si>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</si>
  <si>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</si>
  <si>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</si>
  <si>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</si>
  <si>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</si>
  <si>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</si>
  <si>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</si>
  <si>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</si>
  <si>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</si>
  <si>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</si>
  <si>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</si>
  <si>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</si>
  <si>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</si>
  <si>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</si>
  <si>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</si>
  <si>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</si>
  <si>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</si>
  <si>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</si>
  <si>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</si>
  <si>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</si>
  <si>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</si>
  <si>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</si>
  <si>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</si>
  <si>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</si>
  <si>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</si>
  <si>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</si>
  <si>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</si>
  <si>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</si>
  <si>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</si>
  <si>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</si>
  <si>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</si>
  <si>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</si>
  <si>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</si>
  <si>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</si>
  <si>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</si>
  <si>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</si>
  <si>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</si>
  <si>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</si>
  <si>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</si>
  <si>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</si>
  <si>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</si>
  <si>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</si>
  <si>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</si>
  <si>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</si>
  <si>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</si>
  <si>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</si>
  <si>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</si>
  <si>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</si>
  <si>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</si>
  <si>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</si>
  <si>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</si>
  <si>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</si>
  <si>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</si>
  <si>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</si>
  <si>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</si>
  <si>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</si>
  <si>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</si>
  <si>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</si>
  <si>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</si>
  <si>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</si>
  <si>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</si>
  <si>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</si>
  <si>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</si>
  <si>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</si>
  <si>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</si>
  <si>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</si>
  <si>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</si>
  <si>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</si>
  <si>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</si>
  <si>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</si>
  <si>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</si>
  <si>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</si>
  <si>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</si>
  <si>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</si>
  <si>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</si>
  <si>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</si>
  <si>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</si>
  <si>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</si>
  <si>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</si>
  <si>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</si>
  <si>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</si>
  <si>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</si>
  <si>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</si>
  <si>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</si>
  <si>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</si>
  <si>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</si>
  <si>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</si>
  <si>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</si>
  <si>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</si>
  <si>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</si>
  <si>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</si>
  <si>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</si>
  <si>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</si>
  <si>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</si>
  <si>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</si>
  <si>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</si>
  <si>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</si>
  <si>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</si>
  <si>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</si>
  <si>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</si>
  <si>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</si>
  <si>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</si>
  <si>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</si>
  <si>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</si>
  <si>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</si>
  <si>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</si>
  <si>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</si>
  <si>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</si>
  <si>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</si>
  <si>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</si>
  <si>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</si>
  <si>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</si>
  <si>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</si>
  <si>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</si>
  <si>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</si>
  <si>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</si>
  <si>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</si>
  <si>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</si>
  <si>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</si>
  <si>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</si>
  <si>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</si>
  <si>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</si>
  <si>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</si>
  <si>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</si>
  <si>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</si>
  <si>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</si>
  <si>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</si>
  <si>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</si>
  <si>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</si>
  <si>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</si>
  <si>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</si>
  <si>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</si>
  <si>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</si>
  <si>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</si>
  <si>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</si>
  <si>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</si>
  <si>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</si>
  <si>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</si>
  <si>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</si>
  <si>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</si>
  <si>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</si>
  <si>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</si>
  <si>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</si>
  <si>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</si>
  <si>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</si>
  <si>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</si>
  <si>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</si>
  <si>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</si>
  <si>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</si>
  <si>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</si>
  <si>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</si>
  <si>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</si>
  <si>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</si>
  <si>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</si>
  <si>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</si>
  <si>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</si>
  <si>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</si>
  <si>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</si>
  <si>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</si>
  <si>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</si>
  <si>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</si>
  <si>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</si>
  <si>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</si>
  <si>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</si>
  <si>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</si>
  <si>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</si>
  <si>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</si>
  <si>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</si>
  <si>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</si>
  <si>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</si>
  <si>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</si>
  <si>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</si>
  <si>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</si>
  <si>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</si>
  <si>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</si>
  <si>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</si>
  <si>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</si>
  <si>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</si>
  <si>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</si>
  <si>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</si>
  <si>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</si>
  <si>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</si>
  <si>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</si>
  <si>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</si>
  <si>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</si>
  <si>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</si>
  <si>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</si>
  <si>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</si>
  <si>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</si>
  <si>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</si>
  <si>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</si>
  <si>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</si>
  <si>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</si>
  <si>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</si>
  <si>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</si>
  <si>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</si>
  <si>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</si>
  <si>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</si>
  <si>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</si>
  <si>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</si>
  <si>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</si>
  <si>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</si>
  <si>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</si>
  <si>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</si>
  <si>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</si>
  <si>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</si>
  <si>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</si>
  <si>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</si>
  <si>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</si>
  <si>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</si>
  <si>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</si>
  <si>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</si>
  <si>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</si>
  <si>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</si>
  <si>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</si>
  <si>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</si>
  <si>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</si>
  <si>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</si>
  <si>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</si>
  <si>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</si>
  <si>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</si>
  <si>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</si>
  <si>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</si>
  <si>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</si>
  <si>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</si>
  <si>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</si>
  <si>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</si>
  <si>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</si>
  <si>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</si>
  <si>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</si>
  <si>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</si>
  <si>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</si>
  <si>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</si>
  <si>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</si>
  <si>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</si>
  <si>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</si>
  <si>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</si>
  <si>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</si>
  <si>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</si>
  <si>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</si>
  <si>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</si>
  <si>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</si>
  <si>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</si>
  <si>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</si>
  <si>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</si>
  <si>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</si>
  <si>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</si>
  <si>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</si>
  <si>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</si>
  <si>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</si>
  <si>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</si>
  <si>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</si>
  <si>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</si>
  <si>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</si>
  <si>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</si>
  <si>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</si>
  <si>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</si>
  <si>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</si>
  <si>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</si>
  <si>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</si>
  <si>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</si>
  <si>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</si>
  <si>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</si>
  <si>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</si>
  <si>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</si>
  <si>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</si>
  <si>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</si>
  <si>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</si>
  <si>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</si>
  <si>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</si>
  <si>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</si>
  <si>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</si>
  <si>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</si>
  <si>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</si>
  <si>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</si>
  <si>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</si>
  <si>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</si>
  <si>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</si>
  <si>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</si>
  <si>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</si>
  <si>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</si>
  <si>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</si>
  <si>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</si>
  <si>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</si>
  <si>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</si>
  <si>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</si>
  <si>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</si>
  <si>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</si>
  <si>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</si>
  <si>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</si>
  <si>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</si>
  <si>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</si>
  <si>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</si>
  <si>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</si>
  <si>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</si>
  <si>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</si>
  <si>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</si>
  <si>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</si>
  <si>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</si>
  <si>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</si>
  <si>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</si>
  <si>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</si>
  <si>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</si>
  <si>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</si>
  <si>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</si>
  <si>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</si>
  <si>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</si>
  <si>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</si>
  <si>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</si>
  <si>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</si>
  <si>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</si>
  <si>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</si>
  <si>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</si>
  <si>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</si>
  <si>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</si>
  <si>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</si>
  <si>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</si>
  <si>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</si>
  <si>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</si>
  <si>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</si>
  <si>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</si>
  <si>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</si>
  <si>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</si>
  <si>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</si>
  <si>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</si>
  <si>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</si>
  <si>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</si>
  <si>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</si>
  <si>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</si>
  <si>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</si>
  <si>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</si>
  <si>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</si>
  <si>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</si>
  <si>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</si>
  <si>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</si>
  <si>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</si>
  <si>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</si>
  <si>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</si>
  <si>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</si>
  <si>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</si>
  <si>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</si>
  <si>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</si>
  <si>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</si>
  <si>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</si>
  <si>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</si>
  <si>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</si>
  <si>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</si>
  <si>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</si>
  <si>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</si>
  <si>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</si>
  <si>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</si>
  <si>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</si>
  <si>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</si>
  <si>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</si>
  <si>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</si>
  <si>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</si>
  <si>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</si>
  <si>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</si>
  <si>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</si>
  <si>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</si>
  <si>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</si>
  <si>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</si>
  <si>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</si>
  <si>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</si>
  <si>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</si>
  <si>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</si>
  <si>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</si>
  <si>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</si>
  <si>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</si>
  <si>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</si>
  <si>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</si>
  <si>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</si>
  <si>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</si>
  <si>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</si>
  <si>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</si>
  <si>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</si>
  <si>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</si>
  <si>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</si>
  <si>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</si>
  <si>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</si>
  <si>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</si>
  <si>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</si>
  <si>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</si>
  <si>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</si>
  <si>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</si>
  <si>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</si>
  <si>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</si>
  <si>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</si>
  <si>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</si>
  <si>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</si>
  <si>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</si>
  <si>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</si>
  <si>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</si>
  <si>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</si>
  <si>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</si>
  <si>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</si>
  <si>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</si>
  <si>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</si>
  <si>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</si>
  <si>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</si>
  <si>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</si>
  <si>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</si>
  <si>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</si>
  <si>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</si>
  <si>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</si>
  <si>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</si>
  <si>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</si>
  <si>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</si>
  <si>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</si>
  <si>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</si>
  <si>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</si>
  <si>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</si>
  <si>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</si>
  <si>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</si>
  <si>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</si>
  <si>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</si>
  <si>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</si>
  <si>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</si>
  <si>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</si>
  <si>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</si>
  <si>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</si>
  <si>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</si>
  <si>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</si>
  <si>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</si>
  <si>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</si>
  <si>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</si>
  <si>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</si>
  <si>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</si>
  <si>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</si>
  <si>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</si>
  <si>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</si>
  <si>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</si>
  <si>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</si>
  <si>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</si>
  <si>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</si>
  <si>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</si>
  <si>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</si>
  <si>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</si>
  <si>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</si>
  <si>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</si>
  <si>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</si>
  <si>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</si>
  <si>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</si>
  <si>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</si>
  <si>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</si>
  <si>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</si>
  <si>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</si>
  <si>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</si>
  <si>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</si>
  <si>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</si>
  <si>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</si>
  <si>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</si>
  <si>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</si>
  <si>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</si>
  <si>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</si>
  <si>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</si>
  <si>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</si>
  <si>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</si>
  <si>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</si>
  <si>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</si>
  <si>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</si>
  <si>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</si>
  <si>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</si>
  <si>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</si>
  <si>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</si>
  <si>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</si>
  <si>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</si>
  <si>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</si>
  <si>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</si>
  <si>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</si>
  <si>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</si>
  <si>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</si>
  <si>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</si>
  <si>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</si>
  <si>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</si>
  <si>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</si>
  <si>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</si>
  <si>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</si>
  <si>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</si>
  <si>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</si>
  <si>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</si>
  <si>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</si>
  <si>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</si>
  <si>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</si>
  <si>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</si>
  <si>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</si>
  <si>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</si>
  <si>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</si>
  <si>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</si>
  <si>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</si>
  <si>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</si>
  <si>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</si>
  <si>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</si>
  <si>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</si>
  <si>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</si>
  <si>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</si>
  <si>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</si>
  <si>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</si>
  <si>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</si>
  <si>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</si>
  <si>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</si>
  <si>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</si>
  <si>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</si>
  <si>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</si>
  <si>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</si>
  <si>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</si>
  <si>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</si>
  <si>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</si>
  <si>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</si>
  <si>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</si>
  <si>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</si>
  <si>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</si>
  <si>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</si>
  <si>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</si>
  <si>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</si>
  <si>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</si>
  <si>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</si>
  <si>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</si>
  <si>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</si>
  <si>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</si>
  <si>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</si>
  <si>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</si>
  <si>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</si>
  <si>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</si>
  <si>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</si>
  <si>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</si>
  <si>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</si>
  <si>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</si>
  <si>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</si>
  <si>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</si>
  <si>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</si>
  <si>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</si>
  <si>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</si>
  <si>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</si>
  <si>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</si>
  <si>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</si>
  <si>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</si>
  <si>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</si>
  <si>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</si>
  <si>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</si>
  <si>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</si>
  <si>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</si>
  <si>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</si>
  <si>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</si>
  <si>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</si>
  <si>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</si>
  <si>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</si>
  <si>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</si>
  <si>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</si>
  <si>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</si>
  <si>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</si>
  <si>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</si>
  <si>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</si>
  <si>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</si>
  <si>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</si>
  <si>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</si>
  <si>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</si>
  <si>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</si>
  <si>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</si>
  <si>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</si>
  <si>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</si>
  <si>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</si>
  <si>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</si>
  <si>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</si>
  <si>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</si>
  <si>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</si>
  <si>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</si>
  <si>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</si>
  <si>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</si>
  <si>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</si>
  <si>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</si>
  <si>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</si>
  <si>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</si>
  <si>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</si>
  <si>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</si>
  <si>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</si>
  <si>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</si>
  <si>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</si>
  <si>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</si>
  <si>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</si>
  <si>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</si>
  <si>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</si>
  <si>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</si>
  <si>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</si>
  <si>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</si>
  <si>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</si>
  <si>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</si>
  <si>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</si>
  <si>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</si>
  <si>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</si>
  <si>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</si>
  <si>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</si>
  <si>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</si>
  <si>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</si>
  <si>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</si>
  <si>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</si>
  <si>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</si>
  <si>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</si>
  <si>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</si>
  <si>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</si>
  <si>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</si>
  <si>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</si>
  <si>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</si>
  <si>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</si>
  <si>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</si>
  <si>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</si>
  <si>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</si>
  <si>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</si>
  <si>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</si>
  <si>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</si>
  <si>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</si>
  <si>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</si>
  <si>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</si>
  <si>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</si>
  <si>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</si>
  <si>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</si>
  <si>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</si>
  <si>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</si>
  <si>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</si>
  <si>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</si>
  <si>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</si>
  <si>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</si>
  <si>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</si>
  <si>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</si>
  <si>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</si>
  <si>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</si>
  <si>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</si>
  <si>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</si>
  <si>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</si>
  <si>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</si>
  <si>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</si>
  <si>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</si>
  <si>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</si>
  <si>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</si>
  <si>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</si>
  <si>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</si>
  <si>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</si>
  <si>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</si>
  <si>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</si>
  <si>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</si>
  <si>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</si>
  <si>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</si>
  <si>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</si>
  <si>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</si>
  <si>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</si>
  <si>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</si>
  <si>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</si>
  <si>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</si>
  <si>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</si>
  <si>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</si>
  <si>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</si>
  <si>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</si>
  <si>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</si>
  <si>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</si>
  <si>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</si>
  <si>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</si>
  <si>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</si>
  <si>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</si>
  <si>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</si>
  <si>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</si>
  <si>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</si>
  <si>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</si>
  <si>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</si>
  <si>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</si>
  <si>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</si>
  <si>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</si>
  <si>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</si>
  <si>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</si>
  <si>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</si>
  <si>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</si>
  <si>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</si>
  <si>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</si>
  <si>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</si>
  <si>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</si>
  <si>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</si>
  <si>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</si>
  <si>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</si>
  <si>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</si>
  <si>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</si>
  <si>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</si>
  <si>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</si>
  <si>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</si>
  <si>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</si>
  <si>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</si>
  <si>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</si>
  <si>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</si>
  <si>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</si>
  <si>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</si>
  <si>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</si>
  <si>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</si>
  <si>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</si>
  <si>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</si>
  <si>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</si>
  <si>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</si>
  <si>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</si>
  <si>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</si>
  <si>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</si>
  <si>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</si>
  <si>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</si>
  <si>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</si>
  <si>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</si>
  <si>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</si>
  <si>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</si>
  <si>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</si>
  <si>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</si>
  <si>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</si>
  <si>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</si>
  <si>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</si>
  <si>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</si>
  <si>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</si>
  <si>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</si>
  <si>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</si>
  <si>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</si>
  <si>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</si>
  <si>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</si>
  <si>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</si>
  <si>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</si>
  <si>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</si>
  <si>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</si>
  <si>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</si>
  <si>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</si>
  <si>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</si>
  <si>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</si>
  <si>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</si>
  <si>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</si>
  <si>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</si>
  <si>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</si>
  <si>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</si>
  <si>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</si>
  <si>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</si>
  <si>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</si>
  <si>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</si>
  <si>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</si>
  <si>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</si>
  <si>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</si>
  <si>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</si>
  <si>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</si>
  <si>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</si>
  <si>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</si>
  <si>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</si>
  <si>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</si>
  <si>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</si>
  <si>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</si>
  <si>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</si>
  <si>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</si>
  <si>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</si>
  <si>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</si>
  <si>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</si>
  <si>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</si>
  <si>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</si>
  <si>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</si>
  <si>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</si>
  <si>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</si>
  <si>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</si>
  <si>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</si>
  <si>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</si>
  <si>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</si>
  <si>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</si>
  <si>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</si>
  <si>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</si>
  <si>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</si>
  <si>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</si>
  <si>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</si>
  <si>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</si>
  <si>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</si>
  <si>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</si>
  <si>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</si>
  <si>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</si>
  <si>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</si>
  <si>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</si>
  <si>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</si>
  <si>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</si>
  <si>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</si>
  <si>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</si>
  <si>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</si>
  <si>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</si>
  <si>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</si>
  <si>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</si>
  <si>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</si>
  <si>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</si>
  <si>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</si>
  <si>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</si>
  <si>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</si>
  <si>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</si>
  <si>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</si>
  <si>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</si>
  <si>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</si>
  <si>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</si>
  <si>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</si>
  <si>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</si>
  <si>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</si>
  <si>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</si>
  <si>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</si>
  <si>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</si>
  <si>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</si>
  <si>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</si>
  <si>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</si>
  <si>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</si>
  <si>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</si>
  <si>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</si>
  <si>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</si>
  <si>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</si>
  <si>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</si>
  <si>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</si>
  <si>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</si>
  <si>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</si>
  <si>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</si>
  <si>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</si>
  <si>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</si>
  <si>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</si>
  <si>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</si>
  <si>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</si>
  <si>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</si>
  <si>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</si>
  <si>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</si>
  <si>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</si>
  <si>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</si>
  <si>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</si>
  <si>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</si>
  <si>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</si>
  <si>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</si>
  <si>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</si>
  <si>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</si>
  <si>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</si>
  <si>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</si>
  <si>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</si>
  <si>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</si>
  <si>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</si>
  <si>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</si>
  <si>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</si>
  <si>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</si>
  <si>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</si>
  <si>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</si>
  <si>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</si>
  <si>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</si>
  <si>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</si>
  <si>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</si>
  <si>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</si>
  <si>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</si>
  <si>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</si>
  <si>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</si>
  <si>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</si>
  <si>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</si>
  <si>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</si>
  <si>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</si>
  <si>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</si>
  <si>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</si>
  <si>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</si>
  <si>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</si>
  <si>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</si>
  <si>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</si>
  <si>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</si>
  <si>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</si>
  <si>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</si>
  <si>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</si>
  <si>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</si>
  <si>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</si>
  <si>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</si>
  <si>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</si>
  <si>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</si>
  <si>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</si>
  <si>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</si>
  <si>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</si>
  <si>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</si>
  <si>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</si>
  <si>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</si>
  <si>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</si>
  <si>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</si>
  <si>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</si>
  <si>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</si>
  <si>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</si>
  <si>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</si>
  <si>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</si>
  <si>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</si>
  <si>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</si>
  <si>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</si>
  <si>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</si>
  <si>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</si>
  <si>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</si>
  <si>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</si>
  <si>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</si>
  <si>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</si>
  <si>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</si>
  <si>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</si>
  <si>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</si>
  <si>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</si>
  <si>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</si>
  <si>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</si>
  <si>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</si>
  <si>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</si>
  <si>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</si>
  <si>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</si>
  <si>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</si>
  <si>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</si>
  <si>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</si>
  <si>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</si>
  <si>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</si>
  <si>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</si>
  <si>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</si>
  <si>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</si>
  <si>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</si>
  <si>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</si>
  <si>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</si>
  <si>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</si>
  <si>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</si>
  <si>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</si>
  <si>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</si>
  <si>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</si>
  <si>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</si>
  <si>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</si>
  <si>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</si>
  <si>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</si>
  <si>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</si>
  <si>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</si>
  <si>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</si>
  <si>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</si>
  <si>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</si>
  <si>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</si>
  <si>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</si>
  <si>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</si>
  <si>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</si>
  <si>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</si>
  <si>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</si>
  <si>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</si>
  <si>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</si>
  <si>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</si>
  <si>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</si>
  <si>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</si>
  <si>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</si>
  <si>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</si>
  <si>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</si>
  <si>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</si>
  <si>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</si>
  <si>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</si>
  <si>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</si>
  <si>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</si>
  <si>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</si>
  <si>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</si>
  <si>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</si>
  <si>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</si>
  <si>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</si>
  <si>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</si>
  <si>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</si>
  <si>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</si>
  <si>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</si>
  <si>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</si>
  <si>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</si>
  <si>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</si>
  <si>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</si>
  <si>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</si>
  <si>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</si>
  <si>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</si>
  <si>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</si>
  <si>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</si>
  <si>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</si>
  <si>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</si>
  <si>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</si>
  <si>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</si>
  <si>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</si>
  <si>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</si>
  <si>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</si>
  <si>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</si>
  <si>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</si>
  <si>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</si>
  <si>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</si>
  <si>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</si>
  <si>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</si>
  <si>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</si>
  <si>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</si>
  <si>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</si>
  <si>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</si>
  <si>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</si>
  <si>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</si>
  <si>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</si>
  <si>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</si>
  <si>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</si>
  <si>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</si>
  <si>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</si>
  <si>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</si>
  <si>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</si>
  <si>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</si>
  <si>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</si>
  <si>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</si>
  <si>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</si>
  <si>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</si>
  <si>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</si>
  <si>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</si>
  <si>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</si>
  <si>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</si>
  <si>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</si>
  <si>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</si>
  <si>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</si>
  <si>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</si>
  <si>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</si>
  <si>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</si>
  <si>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</si>
  <si>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</si>
  <si>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</si>
  <si>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</si>
  <si>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</si>
  <si>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</si>
  <si>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</si>
  <si>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</si>
  <si>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</si>
  <si>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</si>
  <si>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</si>
  <si>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</si>
  <si>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</si>
  <si>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</si>
  <si>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</si>
  <si>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</si>
  <si>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</si>
  <si>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</si>
  <si>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</si>
  <si>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</si>
  <si>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</si>
  <si>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</si>
  <si>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</si>
  <si>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</si>
  <si>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</si>
  <si>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</si>
  <si>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</si>
  <si>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</si>
  <si>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</si>
  <si>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</si>
  <si>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</si>
  <si>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</si>
  <si>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</si>
  <si>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</si>
  <si>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</si>
  <si>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</si>
  <si>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</si>
  <si>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</si>
  <si>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</si>
  <si>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</si>
  <si>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</si>
  <si>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</si>
  <si>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</si>
  <si>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</si>
  <si>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</si>
  <si>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</si>
  <si>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</si>
  <si>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</si>
  <si>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</si>
  <si>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</si>
  <si>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</si>
  <si>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</si>
  <si>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</si>
  <si>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</si>
  <si>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</si>
  <si>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</si>
  <si>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</si>
  <si>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</si>
  <si>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</si>
  <si>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</si>
  <si>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</si>
  <si>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</si>
  <si>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</si>
  <si>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</si>
  <si>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</si>
  <si>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</si>
  <si>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</si>
  <si>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</si>
  <si>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</si>
  <si>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</si>
  <si>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</si>
  <si>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</si>
  <si>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</si>
  <si>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</si>
  <si>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</si>
  <si>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</si>
  <si>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</si>
  <si>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</si>
  <si>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</si>
  <si>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</si>
  <si>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</si>
  <si>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</si>
  <si>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</si>
  <si>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</si>
  <si>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</si>
  <si>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</si>
  <si>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</si>
  <si>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</si>
  <si>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</si>
  <si>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</si>
  <si>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</si>
  <si>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</si>
  <si>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</si>
  <si>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</si>
  <si>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</si>
  <si>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</si>
  <si>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</si>
  <si>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</si>
  <si>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</si>
  <si>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</si>
  <si>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</si>
  <si>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</si>
  <si>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</si>
  <si>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</si>
  <si>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</si>
  <si>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</si>
  <si>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</si>
  <si>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</si>
  <si>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</si>
  <si>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</si>
  <si>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</si>
  <si>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</si>
  <si>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</si>
  <si>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</si>
  <si>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</si>
  <si>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</si>
  <si>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</si>
  <si>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</si>
  <si>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</si>
  <si>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</si>
  <si>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</si>
  <si>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</si>
  <si>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</si>
  <si>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</si>
  <si>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</si>
  <si>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</si>
  <si>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</si>
  <si>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</si>
  <si>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</si>
  <si>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</si>
  <si>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</si>
  <si>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</si>
  <si>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</si>
  <si>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</si>
  <si>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</si>
  <si>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</si>
  <si>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</si>
  <si>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</si>
  <si>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</si>
  <si>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</si>
  <si>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</si>
  <si>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</si>
  <si>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</si>
  <si>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</si>
  <si>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</si>
  <si>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</si>
  <si>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</si>
  <si>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</si>
  <si>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</si>
  <si>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</si>
  <si>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</si>
  <si>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</si>
  <si>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</si>
  <si>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</si>
  <si>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</si>
  <si>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</si>
  <si>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</si>
  <si>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</si>
  <si>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</si>
  <si>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</si>
  <si>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</si>
  <si>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</si>
  <si>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</si>
  <si>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</si>
  <si>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</si>
  <si>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</si>
  <si>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</si>
  <si>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</si>
  <si>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</si>
  <si>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</si>
  <si>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</si>
  <si>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</si>
  <si>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</si>
  <si>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</si>
  <si>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</si>
  <si>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</si>
  <si>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</si>
  <si>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</si>
  <si>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</si>
  <si>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</si>
  <si>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</si>
  <si>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</si>
  <si>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</si>
  <si>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</si>
  <si>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</si>
  <si>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</si>
  <si>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</si>
  <si>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</si>
  <si>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</si>
  <si>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</si>
  <si>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</si>
  <si>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</si>
  <si>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</si>
  <si>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</si>
  <si>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</si>
  <si>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</si>
  <si>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</si>
  <si>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</si>
  <si>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</si>
  <si>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</si>
  <si>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</si>
  <si>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</si>
  <si>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</si>
  <si>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</si>
  <si>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</si>
  <si>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</si>
  <si>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</si>
  <si>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</si>
  <si>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</si>
  <si>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</si>
  <si>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</si>
  <si>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</si>
  <si>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</si>
  <si>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</si>
  <si>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</si>
  <si>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</si>
  <si>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</si>
  <si>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</si>
  <si>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</si>
  <si>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</si>
  <si>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</si>
  <si>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</si>
  <si>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</si>
  <si>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</si>
  <si>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</si>
  <si>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</si>
  <si>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</si>
  <si>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</si>
  <si>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</si>
  <si>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</si>
  <si>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</si>
  <si>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</si>
  <si>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</si>
  <si>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</si>
  <si>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</si>
  <si>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</si>
  <si>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</si>
  <si>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</si>
  <si>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</si>
  <si>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</si>
  <si>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</si>
  <si>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</si>
  <si>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</si>
  <si>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</si>
  <si>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</si>
  <si>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</si>
  <si>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</si>
  <si>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</si>
  <si>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</si>
  <si>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</si>
  <si>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</si>
  <si>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</si>
  <si>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</si>
  <si>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</si>
  <si>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</si>
  <si>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</si>
  <si>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</si>
  <si>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</si>
  <si>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</si>
  <si>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</si>
  <si>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</si>
  <si>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</si>
  <si>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</si>
  <si>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</si>
  <si>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</si>
  <si>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</si>
  <si>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</si>
  <si>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</si>
  <si>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</si>
  <si>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</si>
  <si>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</si>
  <si>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</si>
  <si>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</si>
  <si>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</si>
  <si>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</si>
  <si>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</si>
  <si>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</si>
  <si>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</si>
  <si>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</si>
  <si>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</si>
  <si>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</si>
  <si>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</si>
  <si>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</si>
  <si>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</si>
  <si>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</si>
  <si>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</si>
  <si>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</si>
  <si>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</si>
  <si>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</si>
  <si>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</si>
  <si>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</si>
  <si>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</si>
  <si>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</si>
  <si>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</si>
  <si>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</si>
  <si>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</si>
  <si>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</si>
  <si>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</si>
  <si>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</si>
  <si>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</si>
  <si>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</si>
  <si>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</si>
  <si>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</si>
  <si>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</si>
  <si>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</si>
  <si>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</si>
  <si>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</si>
  <si>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</si>
  <si>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</si>
  <si>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</si>
  <si>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</si>
  <si>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</si>
  <si>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</si>
  <si>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</si>
  <si>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</si>
  <si>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</si>
  <si>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</si>
  <si>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</si>
  <si>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</si>
  <si>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</si>
  <si>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</si>
  <si>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</si>
  <si>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</si>
  <si>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</si>
  <si>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</si>
  <si>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</si>
  <si>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</si>
  <si>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</si>
  <si>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</si>
  <si>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</si>
  <si>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</si>
  <si>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</si>
  <si>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</si>
  <si>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</si>
  <si>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</si>
  <si>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</si>
  <si>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</si>
  <si>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</si>
  <si>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</si>
  <si>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</si>
  <si>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</si>
  <si>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</si>
  <si>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</si>
  <si>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</si>
  <si>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</si>
  <si>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</si>
  <si>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</si>
  <si>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</si>
  <si>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</si>
  <si>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</si>
  <si>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</si>
  <si>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</si>
  <si>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</si>
  <si>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</si>
  <si>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</si>
  <si>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</si>
  <si>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</si>
  <si>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</si>
  <si>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</si>
  <si>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</si>
  <si>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</si>
  <si>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</si>
  <si>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</si>
  <si>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</si>
  <si>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</si>
  <si>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</si>
  <si>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</si>
  <si>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</si>
  <si>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</si>
  <si>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</si>
  <si>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</si>
  <si>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</si>
  <si>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</si>
  <si>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</si>
  <si>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</si>
  <si>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</si>
  <si>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</si>
  <si>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</si>
  <si>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</si>
  <si>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</si>
  <si>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</si>
  <si>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</si>
  <si>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</si>
  <si>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</si>
  <si>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</si>
  <si>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</si>
  <si>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</si>
  <si>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</si>
  <si>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</si>
  <si>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</si>
  <si>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</si>
  <si>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</si>
  <si>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</si>
  <si>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</si>
  <si>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</si>
  <si>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</si>
  <si>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</si>
  <si>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</si>
  <si>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</si>
  <si>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</si>
  <si>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</si>
  <si>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</si>
  <si>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</si>
  <si>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</si>
  <si>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</si>
  <si>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</si>
  <si>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</si>
  <si>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</si>
  <si>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</si>
  <si>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</si>
  <si>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</si>
  <si>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</si>
  <si>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</si>
  <si>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</si>
  <si>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</si>
  <si>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</si>
  <si>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</si>
  <si>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</si>
  <si>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</si>
  <si>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</si>
  <si>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</si>
  <si>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</si>
  <si>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</si>
  <si>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</si>
  <si>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</si>
  <si>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</si>
  <si>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</si>
  <si>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</si>
  <si>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</si>
  <si>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</si>
  <si>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</si>
  <si>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</si>
  <si>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</si>
  <si>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</si>
  <si>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</si>
  <si>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</si>
  <si>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</si>
  <si>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</si>
  <si>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</si>
  <si>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</si>
  <si>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</si>
  <si>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</si>
  <si>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</si>
  <si>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</si>
  <si>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</si>
  <si>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</si>
  <si>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</si>
  <si>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</si>
  <si>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</si>
  <si>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</si>
  <si>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</si>
  <si>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</si>
  <si>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</si>
  <si>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</si>
  <si>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</si>
  <si>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</si>
  <si>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</si>
  <si>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</si>
  <si>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</si>
  <si>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</si>
  <si>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</si>
  <si>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</si>
  <si>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</si>
  <si>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</si>
  <si>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</si>
  <si>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</si>
  <si>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</si>
  <si>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</si>
  <si>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</si>
  <si>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</si>
  <si>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</si>
  <si>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</si>
  <si>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</si>
  <si>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</si>
  <si>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</si>
  <si>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</si>
  <si>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</si>
  <si>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</si>
  <si>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</si>
  <si>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</si>
  <si>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</si>
  <si>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</si>
  <si>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</si>
  <si>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</si>
  <si>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</si>
  <si>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</si>
  <si>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</si>
  <si>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</si>
  <si>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</si>
  <si>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</si>
  <si>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</si>
  <si>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</si>
  <si>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</si>
  <si>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</si>
  <si>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</si>
  <si>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</si>
  <si>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</si>
  <si>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</si>
  <si>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</si>
  <si>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</si>
  <si>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</si>
  <si>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</si>
  <si>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</si>
  <si>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</si>
  <si>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</si>
  <si>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</si>
  <si>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</si>
  <si>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</si>
  <si>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</si>
  <si>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</si>
  <si>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</si>
  <si>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</si>
  <si>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</si>
  <si>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</si>
  <si>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</si>
  <si>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</si>
  <si>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</si>
  <si>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</si>
  <si>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</si>
  <si>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</si>
  <si>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</si>
  <si>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</si>
  <si>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</si>
  <si>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</si>
  <si>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</si>
  <si>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</si>
  <si>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</si>
  <si>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</si>
  <si>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</si>
  <si>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</si>
  <si>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</si>
  <si>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</si>
  <si>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</si>
  <si>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</si>
  <si>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</si>
  <si>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</si>
  <si>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</si>
  <si>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</si>
  <si>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</si>
  <si>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</si>
  <si>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</si>
  <si>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</si>
  <si>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</si>
  <si>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</si>
  <si>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</si>
  <si>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</si>
  <si>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</si>
  <si>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</si>
  <si>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</si>
  <si>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</si>
  <si>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</si>
  <si>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</si>
  <si>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</si>
  <si>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</si>
  <si>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</si>
  <si>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</si>
  <si>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</si>
  <si>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</si>
  <si>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</si>
  <si>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</si>
  <si>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</si>
  <si>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</si>
  <si>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</si>
  <si>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</si>
  <si>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</si>
  <si>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</si>
  <si>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</si>
  <si>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</si>
  <si>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</si>
  <si>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</si>
  <si>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</si>
  <si>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</si>
  <si>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</si>
  <si>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</si>
  <si>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</si>
  <si>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</si>
  <si>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</si>
  <si>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</si>
  <si>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</si>
  <si>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</si>
  <si>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</si>
  <si>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</si>
  <si>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</si>
  <si>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</si>
  <si>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</si>
  <si>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</si>
  <si>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</si>
  <si>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</si>
  <si>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</si>
  <si>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</si>
  <si>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</si>
  <si>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</si>
  <si>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</si>
  <si>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</si>
  <si>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</si>
  <si>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</si>
  <si>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</si>
  <si>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</si>
  <si>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</si>
  <si>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</si>
  <si>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</si>
  <si>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</si>
  <si>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</si>
  <si>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</si>
  <si>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</si>
  <si>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</si>
  <si>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</si>
  <si>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</si>
  <si>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</si>
  <si>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</si>
  <si>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</si>
  <si>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</si>
  <si>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</si>
  <si>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</si>
  <si>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</si>
  <si>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</si>
  <si>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</si>
  <si>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</si>
  <si>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</si>
  <si>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</si>
  <si>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</si>
  <si>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</si>
  <si>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</si>
  <si>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</si>
  <si>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</si>
  <si>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</si>
  <si>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</si>
  <si>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</si>
  <si>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</si>
  <si>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</si>
  <si>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</si>
  <si>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</si>
  <si>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</si>
  <si>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</si>
  <si>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</si>
  <si>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</si>
  <si>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</si>
  <si>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</si>
  <si>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</si>
  <si>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</si>
  <si>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</si>
  <si>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</si>
  <si>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</si>
  <si>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</si>
  <si>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</si>
  <si>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</si>
  <si>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</si>
  <si>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</si>
  <si>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</si>
  <si>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</si>
  <si>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</si>
  <si>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</si>
  <si>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</si>
  <si>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</si>
  <si>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</si>
  <si>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</si>
  <si>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</si>
  <si>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</si>
  <si>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</si>
  <si>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</si>
  <si>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</si>
  <si>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</si>
  <si>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</si>
  <si>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</si>
  <si>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</si>
  <si>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</si>
  <si>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</si>
  <si>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</si>
  <si>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</si>
  <si>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</si>
  <si>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</si>
  <si>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</si>
  <si>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</si>
  <si>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</si>
  <si>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</si>
  <si>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</si>
  <si>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</si>
  <si>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</si>
  <si>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</si>
  <si>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</si>
  <si>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</si>
  <si>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</si>
  <si>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</si>
  <si>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</si>
  <si>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</si>
  <si>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</si>
  <si>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</si>
  <si>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</si>
  <si>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</si>
  <si>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</si>
  <si>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</si>
  <si>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</si>
  <si>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</si>
  <si>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</si>
  <si>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</si>
  <si>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</si>
  <si>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</si>
  <si>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</si>
  <si>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</si>
  <si>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</si>
  <si>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</si>
  <si>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</si>
  <si>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</si>
  <si>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</si>
  <si>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</si>
  <si>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</si>
  <si>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</si>
  <si>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</si>
  <si>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</si>
  <si>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</si>
  <si>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</si>
  <si>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</si>
  <si>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</si>
  <si>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</si>
  <si>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</si>
  <si>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</si>
  <si>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</si>
  <si>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</si>
  <si>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</si>
  <si>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</si>
  <si>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</si>
  <si>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</si>
  <si>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</si>
  <si>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</si>
  <si>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</si>
  <si>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</si>
  <si>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</si>
  <si>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</si>
  <si>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</si>
  <si>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</si>
  <si>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</si>
  <si>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</si>
  <si>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</si>
  <si>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</si>
  <si>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</si>
  <si>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</si>
  <si>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</si>
  <si>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</si>
  <si>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</si>
  <si>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</si>
  <si>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</si>
  <si>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</si>
  <si>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</si>
  <si>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</si>
  <si>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</si>
  <si>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</si>
  <si>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</si>
  <si>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</si>
  <si>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</si>
  <si>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</si>
  <si>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</si>
  <si>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</si>
  <si>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</si>
  <si>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</si>
  <si>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</si>
  <si>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</si>
  <si>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</si>
  <si>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</si>
  <si>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</si>
  <si>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</si>
  <si>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</si>
  <si>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</si>
  <si>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</si>
  <si>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</si>
  <si>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</si>
  <si>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</si>
  <si>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</si>
  <si>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</si>
  <si>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</si>
  <si>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</si>
  <si>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</si>
  <si>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</si>
  <si>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</si>
  <si>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</si>
  <si>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</si>
  <si>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</si>
  <si>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</si>
  <si>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</si>
  <si>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</si>
  <si>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</si>
  <si>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</si>
  <si>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</si>
  <si>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</si>
  <si>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</si>
  <si>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</si>
  <si>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</si>
  <si>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</si>
  <si>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</si>
  <si>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</si>
  <si>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</si>
  <si>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</si>
  <si>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</si>
  <si>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</si>
  <si>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</si>
  <si>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</si>
  <si>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</si>
  <si>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</si>
  <si>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</si>
  <si>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</si>
  <si>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</si>
  <si>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</si>
  <si>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</si>
  <si>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</si>
  <si>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</si>
  <si>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</si>
  <si>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</si>
  <si>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</si>
  <si>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</si>
  <si>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</si>
  <si>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</si>
  <si>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</si>
  <si>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</si>
  <si>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</si>
  <si>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</si>
  <si>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</si>
  <si>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</si>
  <si>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</si>
  <si>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</si>
  <si>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</si>
  <si>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</si>
  <si>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</si>
  <si>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</si>
  <si>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</si>
  <si>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</si>
  <si>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</si>
  <si>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</si>
  <si>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</si>
  <si>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</si>
  <si>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</si>
  <si>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</si>
  <si>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</si>
  <si>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</si>
  <si>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</si>
  <si>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</si>
  <si>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</si>
  <si>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</si>
  <si>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</si>
  <si>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</si>
  <si>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</si>
  <si>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</si>
  <si>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</si>
  <si>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</si>
  <si>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</si>
  <si>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</si>
  <si>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</si>
  <si>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</si>
  <si>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</si>
  <si>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</si>
  <si>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</si>
  <si>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</si>
  <si>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</si>
  <si>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</si>
  <si>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</si>
  <si>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</si>
  <si>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</si>
  <si>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</si>
  <si>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</si>
  <si>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</si>
  <si>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</si>
  <si>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</si>
  <si>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</si>
  <si>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</si>
  <si>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</si>
  <si>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</si>
  <si>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</si>
  <si>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</si>
  <si>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</si>
  <si>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</si>
  <si>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</si>
  <si>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</si>
  <si>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</si>
  <si>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</si>
  <si>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</si>
  <si>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</si>
  <si>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</si>
  <si>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</si>
  <si>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</si>
  <si>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</si>
  <si>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</si>
  <si>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</si>
  <si>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</si>
  <si>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</si>
  <si>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</si>
  <si>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</si>
  <si>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</si>
  <si>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</si>
  <si>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</si>
  <si>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</si>
  <si>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</si>
  <si>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</si>
  <si>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</si>
  <si>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</si>
  <si>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</si>
  <si>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</si>
  <si>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</si>
  <si>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</si>
  <si>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</si>
  <si>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</si>
  <si>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</si>
  <si>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</si>
  <si>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</si>
  <si>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</si>
  <si>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</si>
  <si>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</si>
  <si>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</si>
  <si>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</si>
  <si>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</si>
  <si>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</si>
  <si>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</si>
  <si>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</si>
  <si>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</si>
  <si>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</si>
  <si>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</si>
  <si>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</si>
  <si>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</si>
  <si>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</si>
  <si>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</si>
  <si>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</si>
  <si>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</si>
  <si>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</si>
  <si>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</si>
  <si>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</si>
  <si>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</si>
  <si>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</si>
  <si>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</si>
  <si>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</si>
  <si>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</si>
  <si>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</si>
  <si>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</si>
  <si>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</si>
  <si>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</si>
  <si>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</si>
  <si>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</si>
  <si>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</si>
  <si>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</si>
  <si>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</si>
  <si>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</si>
  <si>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</si>
  <si>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</si>
  <si>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</si>
  <si>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</si>
  <si>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</si>
  <si>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</si>
  <si>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</si>
  <si>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</si>
  <si>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</si>
  <si>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</si>
  <si>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</si>
  <si>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</si>
  <si>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</si>
  <si>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</si>
  <si>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</si>
  <si>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</si>
  <si>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</si>
  <si>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</si>
  <si>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</si>
  <si>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</si>
  <si>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</si>
  <si>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</si>
  <si>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</si>
  <si>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</si>
  <si>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</si>
  <si>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</si>
  <si>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</si>
  <si>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</si>
  <si>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</si>
  <si>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</si>
  <si>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</si>
  <si>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</si>
  <si>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</si>
  <si>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</si>
  <si>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</si>
  <si>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</si>
  <si>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</si>
  <si>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</si>
  <si>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</si>
  <si>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</si>
  <si>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</si>
  <si>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</si>
  <si>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</si>
  <si>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</si>
  <si>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</si>
  <si>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</si>
  <si>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</si>
  <si>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</si>
  <si>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</si>
  <si>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</si>
  <si>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</si>
  <si>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</si>
  <si>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</si>
  <si>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</si>
  <si>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</si>
  <si>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</si>
  <si>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</si>
  <si>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</si>
  <si>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</si>
  <si>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</si>
  <si>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</si>
  <si>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</si>
  <si>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</si>
  <si>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</si>
  <si>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</si>
  <si>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</si>
  <si>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</si>
  <si>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</si>
  <si>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</si>
  <si>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</si>
  <si>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</si>
  <si>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</si>
  <si>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</si>
  <si>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</si>
  <si>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</si>
  <si>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</si>
  <si>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</si>
  <si>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</si>
  <si>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</si>
  <si>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</si>
  <si>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</si>
  <si>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</si>
  <si>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</si>
  <si>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</si>
  <si>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</si>
  <si>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</si>
  <si>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</si>
  <si>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</si>
  <si>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</si>
  <si>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</si>
  <si>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</si>
  <si>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</si>
  <si>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</si>
  <si>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</si>
  <si>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</si>
  <si>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</si>
  <si>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</si>
  <si>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</si>
  <si>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</si>
  <si>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</si>
  <si>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</si>
  <si>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</si>
  <si>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</si>
  <si>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</si>
  <si>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</si>
  <si>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</si>
  <si>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</si>
  <si>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</si>
  <si>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</si>
  <si>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</si>
  <si>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</si>
  <si>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</si>
  <si>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</si>
  <si>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</si>
  <si>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</si>
  <si>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</si>
  <si>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</si>
  <si>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</si>
  <si>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</si>
  <si>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</si>
  <si>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</si>
  <si>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</si>
  <si>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</si>
  <si>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</si>
  <si>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</si>
  <si>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</si>
  <si>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</si>
  <si>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</si>
  <si>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</si>
  <si>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</si>
  <si>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</si>
  <si>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</si>
  <si>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</si>
  <si>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</si>
  <si>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</si>
  <si>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</si>
  <si>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</si>
  <si>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</si>
  <si>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</si>
  <si>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</si>
  <si>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</si>
  <si>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</si>
  <si>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</si>
  <si>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</si>
  <si>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</si>
  <si>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</si>
  <si>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</si>
  <si>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</si>
  <si>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</si>
  <si>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</si>
  <si>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</si>
  <si>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</si>
  <si>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</si>
  <si>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</si>
  <si>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</si>
  <si>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</si>
  <si>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</si>
  <si>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</si>
  <si>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</si>
  <si>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</si>
  <si>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</si>
  <si>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</si>
  <si>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</si>
  <si>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</si>
  <si>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</si>
  <si>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</si>
  <si>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</si>
  <si>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</si>
  <si>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</si>
  <si>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</si>
  <si>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</si>
  <si>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</si>
  <si>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</si>
  <si>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</si>
  <si>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</si>
  <si>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</si>
  <si>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</si>
  <si>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</si>
  <si>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</si>
  <si>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</si>
  <si>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</si>
  <si>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</si>
  <si>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</si>
  <si>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</si>
  <si>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</si>
  <si>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</si>
  <si>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</si>
  <si>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</si>
  <si>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</si>
  <si>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</si>
  <si>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</si>
  <si>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</si>
  <si>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</si>
  <si>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</si>
  <si>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</si>
  <si>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</si>
  <si>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</si>
  <si>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</si>
  <si>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</si>
  <si>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</si>
  <si>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</si>
  <si>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</si>
  <si>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</si>
  <si>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</si>
  <si>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</si>
  <si>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</si>
  <si>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</si>
  <si>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</si>
  <si>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</si>
  <si>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</si>
  <si>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</si>
  <si>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</si>
  <si>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</si>
  <si>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</si>
  <si>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</si>
  <si>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</si>
  <si>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</si>
  <si>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</si>
  <si>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</si>
  <si>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</si>
  <si>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</si>
  <si>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</si>
  <si>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</si>
  <si>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</si>
  <si>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</si>
  <si>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</si>
  <si>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</si>
  <si>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</si>
  <si>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</si>
  <si>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</si>
  <si>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</si>
  <si>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</si>
  <si>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</si>
  <si>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</si>
  <si>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</si>
  <si>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</si>
  <si>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</si>
  <si>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</si>
  <si>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</si>
  <si>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</si>
  <si>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</si>
  <si>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</si>
  <si>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</si>
  <si>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</si>
  <si>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</si>
  <si>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</si>
  <si>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</si>
  <si>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</si>
  <si>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</si>
  <si>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</si>
  <si>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</si>
  <si>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</si>
  <si>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</si>
  <si>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</si>
  <si>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</si>
  <si>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</si>
  <si>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</si>
  <si>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</si>
  <si>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</si>
  <si>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</si>
  <si>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</si>
  <si>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</si>
  <si>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</si>
  <si>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</si>
  <si>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</si>
  <si>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</si>
  <si>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</si>
  <si>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</si>
  <si>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</si>
  <si>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</si>
  <si>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</si>
  <si>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</si>
  <si>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</si>
  <si>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</si>
  <si>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</si>
  <si>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</si>
  <si>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</si>
  <si>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</si>
  <si>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</si>
  <si>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</si>
  <si>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</si>
  <si>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</si>
  <si>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</si>
  <si>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</si>
  <si>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</si>
  <si>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</si>
  <si>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</si>
  <si>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</si>
  <si>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</si>
  <si>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</si>
  <si>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</si>
  <si>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</si>
  <si>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</si>
  <si>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</si>
  <si>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</si>
  <si>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</si>
  <si>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</si>
  <si>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</si>
  <si>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</si>
  <si>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</si>
  <si>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</si>
  <si>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</si>
  <si>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</si>
  <si>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</si>
  <si>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</si>
  <si>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</si>
  <si>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</si>
  <si>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</si>
  <si>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</si>
  <si>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</si>
  <si>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</si>
  <si>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</si>
  <si>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</si>
  <si>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</si>
  <si>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</si>
  <si>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</si>
  <si>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</si>
  <si>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</si>
  <si>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</si>
  <si>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</si>
  <si>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</si>
  <si>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</si>
  <si>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</si>
  <si>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</si>
  <si>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</si>
  <si>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</si>
  <si>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</si>
  <si>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</si>
  <si>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</si>
  <si>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</si>
  <si>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</si>
  <si>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</si>
  <si>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</si>
  <si>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</si>
  <si>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</si>
  <si>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</si>
  <si>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</si>
  <si>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</si>
  <si>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</si>
  <si>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</si>
  <si>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</si>
  <si>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</si>
  <si>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</si>
  <si>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</si>
  <si>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</si>
  <si>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</si>
  <si>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</si>
  <si>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</si>
  <si>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</si>
  <si>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</si>
  <si>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</si>
  <si>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</si>
  <si>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</si>
  <si>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</si>
  <si>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</si>
  <si>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</si>
  <si>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</si>
  <si>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</si>
  <si>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</si>
  <si>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</si>
  <si>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</si>
  <si>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</si>
  <si>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</si>
  <si>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</si>
  <si>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</si>
  <si>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</si>
  <si>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</si>
  <si>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</si>
  <si>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</si>
  <si>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</si>
  <si>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</si>
  <si>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</si>
  <si>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</si>
  <si>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</si>
  <si>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</si>
  <si>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</si>
  <si>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</si>
  <si>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</si>
  <si>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</si>
  <si>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</si>
  <si>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</si>
  <si>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</si>
  <si>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</si>
  <si>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</si>
  <si>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</si>
  <si>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</si>
  <si>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</si>
  <si>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</si>
  <si>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</si>
  <si>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</si>
  <si>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</si>
  <si>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</si>
  <si>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</si>
  <si>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</si>
  <si>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</si>
  <si>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</si>
  <si>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</si>
  <si>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</si>
  <si>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</si>
  <si>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</si>
  <si>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</si>
  <si>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</si>
  <si>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</si>
  <si>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</si>
  <si>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</si>
  <si>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</si>
  <si>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</si>
  <si>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</si>
  <si>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</si>
  <si>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</si>
  <si>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</si>
  <si>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</si>
  <si>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</si>
  <si>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</si>
  <si>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</si>
  <si>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</si>
  <si>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</si>
  <si>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</si>
  <si>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</si>
  <si>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</si>
  <si>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</si>
  <si>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</si>
  <si>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</si>
  <si>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</si>
  <si>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</si>
  <si>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</si>
  <si>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</si>
  <si>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</si>
  <si>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</si>
  <si>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</si>
  <si>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</si>
  <si>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</si>
  <si>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</si>
  <si>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</si>
  <si>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</si>
  <si>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</si>
  <si>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</si>
  <si>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</si>
  <si>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</si>
  <si>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</si>
  <si>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</si>
  <si>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</si>
  <si>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</si>
  <si>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</si>
  <si>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</si>
  <si>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</si>
  <si>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</si>
  <si>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</si>
  <si>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</si>
  <si>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</si>
  <si>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</si>
  <si>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</si>
  <si>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</si>
  <si>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</si>
  <si>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</si>
  <si>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</si>
  <si>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</si>
  <si>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</si>
  <si>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</si>
  <si>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</si>
  <si>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</si>
  <si>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</si>
  <si>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</si>
  <si>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</si>
  <si>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</si>
  <si>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</si>
  <si>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</si>
  <si>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</si>
  <si>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</si>
  <si>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</si>
  <si>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</si>
  <si>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</si>
  <si>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</si>
  <si>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</si>
  <si>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</si>
  <si>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</si>
  <si>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</si>
  <si>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</si>
  <si>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</si>
  <si>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</si>
  <si>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</si>
  <si>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</si>
  <si>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</si>
  <si>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</si>
  <si>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</si>
  <si>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</si>
  <si>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</si>
  <si>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</si>
  <si>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</si>
  <si>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</si>
  <si>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</si>
  <si>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</si>
  <si>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</si>
  <si>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</si>
  <si>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</si>
  <si>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</si>
  <si>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</si>
  <si>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</si>
  <si>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</si>
  <si>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</si>
  <si>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</si>
  <si>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</si>
  <si>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</si>
  <si>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</si>
  <si>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</si>
  <si>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</si>
  <si>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</si>
  <si>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</si>
  <si>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</si>
  <si>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</si>
  <si>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</si>
  <si>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</si>
  <si>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</si>
  <si>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</si>
  <si>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</si>
  <si>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</si>
  <si>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</si>
  <si>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</si>
  <si>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</si>
  <si>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</si>
  <si>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</si>
  <si>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</si>
  <si>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</si>
  <si>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</si>
  <si>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</si>
  <si>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</si>
  <si>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</si>
  <si>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</si>
  <si>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</si>
  <si>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</si>
  <si>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</si>
  <si>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</si>
  <si>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</si>
  <si>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</si>
  <si>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</si>
  <si>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</si>
  <si>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</si>
  <si>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</si>
  <si>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</si>
  <si>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</si>
  <si>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</si>
  <si>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</si>
  <si>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</si>
  <si>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</si>
  <si>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</si>
  <si>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</si>
  <si>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</si>
  <si>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</si>
  <si>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</si>
  <si>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</si>
  <si>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</si>
  <si>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</si>
  <si>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</si>
  <si>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</si>
  <si>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</si>
  <si>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</si>
  <si>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</si>
  <si>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</si>
  <si>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</si>
  <si>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</si>
  <si>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</si>
  <si>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</si>
  <si>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</si>
  <si>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</si>
  <si>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</si>
  <si>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</si>
  <si>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</si>
  <si>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</si>
  <si>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</si>
  <si>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</si>
  <si>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</si>
  <si>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</si>
  <si>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</si>
  <si>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</si>
  <si>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</si>
  <si>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</si>
  <si>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</si>
  <si>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</si>
  <si>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</si>
  <si>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</si>
  <si>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</si>
  <si>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</si>
  <si>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</si>
  <si>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</si>
  <si>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</si>
  <si>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</si>
  <si>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</si>
  <si>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</si>
  <si>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</si>
  <si>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</si>
  <si>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</si>
  <si>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</si>
  <si>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</si>
  <si>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</si>
  <si>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</si>
  <si>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</si>
  <si>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</si>
  <si>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</si>
  <si>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</si>
  <si>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</si>
  <si>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</si>
  <si>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</si>
  <si>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</si>
  <si>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</si>
  <si>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</si>
  <si>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</si>
  <si>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</si>
  <si>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</si>
  <si>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</si>
  <si>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</si>
  <si>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</si>
  <si>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</si>
  <si>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</si>
  <si>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</si>
  <si>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</si>
  <si>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</si>
  <si>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</si>
  <si>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</si>
  <si>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</si>
  <si>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</si>
  <si>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</si>
  <si>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</si>
  <si>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</si>
  <si>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</si>
  <si>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</si>
  <si>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</si>
  <si>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</si>
  <si>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</si>
  <si>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</si>
  <si>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</si>
  <si>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</si>
  <si>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</si>
  <si>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</si>
  <si>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</si>
  <si>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</si>
  <si>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</si>
  <si>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</si>
  <si>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</si>
  <si>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</si>
  <si>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</si>
  <si>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</si>
  <si>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</si>
  <si>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</si>
  <si>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</si>
  <si>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</si>
  <si>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</si>
  <si>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</si>
  <si>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</si>
  <si>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</si>
  <si>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</si>
  <si>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</si>
  <si>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</si>
  <si>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</si>
  <si>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</si>
  <si>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</si>
  <si>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</si>
  <si>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</si>
  <si>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</si>
  <si>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</si>
  <si>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</si>
  <si>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</si>
  <si>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</si>
  <si>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</si>
  <si>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</si>
  <si>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</si>
  <si>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</si>
  <si>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</si>
  <si>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</si>
  <si>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</si>
  <si>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</si>
  <si>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</si>
  <si>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</si>
  <si>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</si>
  <si>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</si>
  <si>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</si>
  <si>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</si>
  <si>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</si>
  <si>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</si>
  <si>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</si>
  <si>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</si>
  <si>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</si>
  <si>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</si>
  <si>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</si>
  <si>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</si>
  <si>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</si>
  <si>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</si>
  <si>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</si>
  <si>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</si>
  <si>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</si>
  <si>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</si>
  <si>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</si>
  <si>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</si>
  <si>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</si>
  <si>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</si>
  <si>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</si>
  <si>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</si>
  <si>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</si>
  <si>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</si>
  <si>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</si>
  <si>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</si>
  <si>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</si>
  <si>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</si>
  <si>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</si>
  <si>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</si>
  <si>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</si>
  <si>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</si>
  <si>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</si>
  <si>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</si>
  <si>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</si>
  <si>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</si>
  <si>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</si>
  <si>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</si>
  <si>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</si>
  <si>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</si>
  <si>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</si>
  <si>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</si>
  <si>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</si>
  <si>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</si>
  <si>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</si>
  <si>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</si>
  <si>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</si>
  <si>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</si>
  <si>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</si>
  <si>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</si>
  <si>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</si>
  <si>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</si>
  <si>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</si>
  <si>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</si>
  <si>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</si>
  <si>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</si>
  <si>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</si>
  <si>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</si>
  <si>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</si>
  <si>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</si>
  <si>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</si>
  <si>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</si>
  <si>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</si>
  <si>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</si>
  <si>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</si>
  <si>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</si>
  <si>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</si>
  <si>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</si>
  <si>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</si>
  <si>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</si>
  <si>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</si>
  <si>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</si>
  <si>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</si>
  <si>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</si>
  <si>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</si>
  <si>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</si>
  <si>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</si>
  <si>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</si>
  <si>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</si>
  <si>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</si>
  <si>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</si>
  <si>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</si>
  <si>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</si>
  <si>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</si>
  <si>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</si>
  <si>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</si>
  <si>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</si>
  <si>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</si>
  <si>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</si>
  <si>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</si>
  <si>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</si>
  <si>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</si>
  <si>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</si>
  <si>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</si>
  <si>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</si>
  <si>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</si>
  <si>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</si>
  <si>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</si>
  <si>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</si>
  <si>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</si>
  <si>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</si>
  <si>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</si>
  <si>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</si>
  <si>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</si>
  <si>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</si>
  <si>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</si>
  <si>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</si>
  <si>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</si>
  <si>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</si>
  <si>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</si>
  <si>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</si>
  <si>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</si>
  <si>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</si>
  <si>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</si>
  <si>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</si>
  <si>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</si>
  <si>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</si>
  <si>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</si>
  <si>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</si>
  <si>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</si>
  <si>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</si>
  <si>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</si>
  <si>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</si>
  <si>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</si>
  <si>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</si>
  <si>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</si>
  <si>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</si>
  <si>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</si>
  <si>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</si>
  <si>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</si>
  <si>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</si>
  <si>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</si>
  <si>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</si>
  <si>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</si>
  <si>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</si>
  <si>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</si>
  <si>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</si>
  <si>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</si>
  <si>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</si>
  <si>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</si>
  <si>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</si>
  <si>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</si>
  <si>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</si>
  <si>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</si>
  <si>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</si>
  <si>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</si>
  <si>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</si>
  <si>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</si>
  <si>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</si>
  <si>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</si>
  <si>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</si>
  <si>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</si>
  <si>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</si>
  <si>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</si>
  <si>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</si>
  <si>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</si>
  <si>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</si>
  <si>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</si>
  <si>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</si>
  <si>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</si>
  <si>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</si>
  <si>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</si>
  <si>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</si>
  <si>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</si>
  <si>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</si>
  <si>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</si>
  <si>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</si>
  <si>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</si>
  <si>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</si>
  <si>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</si>
  <si>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</si>
  <si>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</si>
  <si>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</si>
  <si>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</si>
  <si>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</si>
  <si>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</si>
  <si>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</si>
  <si>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</si>
  <si>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</si>
  <si>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</si>
  <si>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</si>
  <si>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</si>
  <si>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</si>
  <si>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</si>
  <si>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</si>
  <si>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</si>
  <si>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</si>
  <si>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</si>
  <si>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</si>
  <si>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</si>
  <si>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</si>
  <si>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</si>
  <si>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</si>
  <si>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</si>
  <si>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</si>
  <si>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</si>
  <si>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</si>
  <si>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</si>
  <si>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</si>
  <si>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</si>
  <si>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</si>
  <si>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</si>
  <si>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</si>
  <si>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</si>
  <si>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</si>
  <si>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</si>
  <si>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</si>
  <si>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</si>
  <si>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</si>
  <si>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</si>
  <si>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</si>
  <si>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</si>
  <si>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</si>
  <si>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</si>
  <si>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</si>
  <si>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</si>
  <si>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</si>
  <si>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</si>
  <si>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</si>
  <si>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</si>
  <si>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</si>
  <si>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</si>
  <si>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</si>
  <si>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</si>
  <si>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</si>
  <si>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</si>
  <si>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</si>
  <si>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</si>
  <si>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</si>
  <si>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</si>
  <si>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</si>
  <si>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</si>
  <si>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</si>
  <si>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</si>
  <si>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</si>
  <si>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</si>
  <si>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</si>
  <si>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</si>
  <si>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</si>
  <si>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</si>
  <si>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</si>
  <si>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</si>
  <si>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</si>
  <si>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</si>
  <si>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</si>
  <si>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</si>
  <si>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</si>
  <si>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</si>
  <si>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</si>
  <si>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</si>
  <si>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</si>
  <si>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</si>
  <si>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</si>
  <si>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</si>
  <si>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</si>
  <si>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</si>
  <si>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</si>
  <si>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</si>
  <si>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</si>
  <si>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</si>
  <si>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</si>
  <si>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</si>
  <si>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</si>
  <si>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</si>
  <si>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</si>
  <si>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</si>
  <si>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</si>
  <si>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</si>
  <si>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</si>
  <si>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</si>
  <si>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</si>
  <si>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</si>
  <si>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</si>
  <si>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</si>
  <si>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</si>
  <si>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</si>
  <si>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</si>
  <si>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</si>
  <si>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</si>
  <si>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</si>
  <si>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</si>
  <si>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</si>
  <si>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</si>
  <si>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</si>
  <si>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</si>
  <si>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</si>
  <si>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</si>
  <si>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</si>
  <si>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</si>
  <si>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</si>
  <si>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</si>
  <si>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</si>
  <si>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</si>
  <si>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</si>
  <si>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</si>
  <si>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</si>
  <si>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</si>
  <si>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</si>
  <si>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</si>
  <si>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</si>
  <si>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</si>
  <si>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</si>
  <si>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</si>
  <si>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</si>
  <si>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</si>
  <si>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</si>
  <si>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</si>
  <si>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</si>
  <si>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</si>
  <si>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</si>
  <si>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</si>
  <si>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</si>
  <si>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</si>
  <si>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</si>
  <si>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</si>
  <si>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</si>
  <si>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</si>
  <si>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</si>
  <si>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</si>
  <si>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</si>
  <si>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</si>
  <si>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</si>
  <si>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</si>
  <si>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</si>
  <si>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</si>
  <si>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</si>
  <si>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</si>
  <si>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</si>
  <si>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</si>
  <si>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</si>
  <si>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</si>
  <si>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</si>
  <si>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</si>
  <si>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</si>
  <si>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</si>
  <si>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</si>
  <si>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</si>
  <si>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</si>
  <si>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</si>
  <si>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</si>
  <si>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</si>
  <si>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</si>
  <si>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</si>
  <si>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</si>
  <si>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</si>
  <si>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</si>
  <si>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</si>
  <si>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</si>
  <si>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</si>
  <si>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</si>
  <si>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</si>
  <si>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</si>
  <si>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</si>
  <si>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</si>
  <si>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</si>
  <si>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</si>
  <si>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</si>
  <si>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</si>
  <si>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</si>
  <si>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</si>
  <si>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</si>
  <si>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</si>
  <si>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</si>
  <si>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</si>
  <si>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</si>
  <si>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</si>
  <si>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</si>
  <si>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</si>
  <si>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</si>
  <si>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</si>
  <si>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</si>
  <si>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</si>
  <si>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</si>
  <si>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</si>
  <si>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</si>
  <si>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</si>
  <si>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</si>
  <si>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</si>
  <si>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</si>
  <si>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</si>
  <si>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</si>
  <si>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</si>
  <si>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</si>
  <si>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</si>
  <si>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</si>
  <si>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</si>
  <si>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</si>
  <si>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</si>
  <si>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</si>
  <si>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</si>
  <si>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</si>
  <si>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</si>
  <si>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</si>
  <si>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</si>
  <si>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</si>
  <si>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</si>
  <si>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</si>
  <si>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</si>
  <si>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</si>
  <si>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</si>
  <si>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</si>
  <si>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</si>
  <si>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</si>
  <si>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</si>
  <si>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</si>
  <si>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</si>
  <si>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</si>
  <si>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</si>
  <si>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</si>
  <si>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</si>
  <si>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</si>
  <si>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</si>
  <si>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</si>
  <si>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</si>
  <si>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</si>
  <si>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</si>
  <si>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</si>
  <si>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</si>
  <si>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</si>
  <si>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</si>
  <si>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</si>
  <si>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</si>
  <si>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</si>
  <si>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</si>
  <si>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</si>
  <si>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</si>
  <si>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</si>
  <si>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</si>
  <si>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</si>
  <si>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</si>
  <si>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</si>
  <si>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</si>
  <si>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</si>
  <si>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</si>
  <si>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</si>
  <si>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</si>
  <si>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</si>
  <si>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</si>
  <si>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</si>
  <si>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</si>
  <si>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</si>
  <si>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</si>
  <si>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</si>
  <si>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</si>
  <si>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</si>
  <si>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</si>
  <si>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</si>
  <si>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</si>
  <si>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</si>
  <si>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</si>
  <si>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</si>
  <si>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</si>
  <si>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</si>
  <si>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</si>
  <si>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</si>
  <si>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</si>
  <si>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</si>
  <si>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</si>
  <si>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</si>
  <si>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</si>
  <si>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</si>
  <si>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</si>
  <si>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</si>
  <si>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</si>
  <si>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</si>
  <si>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</si>
  <si>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</si>
  <si>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</si>
  <si>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</si>
  <si>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</si>
  <si>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</si>
  <si>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</si>
  <si>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</si>
  <si>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</si>
  <si>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</si>
  <si>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</si>
  <si>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</si>
  <si>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</si>
  <si>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</si>
  <si>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</si>
  <si>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</si>
  <si>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</si>
  <si>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</si>
  <si>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</si>
  <si>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</si>
  <si>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</si>
  <si>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</si>
  <si>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</si>
  <si>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</si>
  <si>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</si>
  <si>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</si>
  <si>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</si>
  <si>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</si>
  <si>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</si>
  <si>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</si>
  <si>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</si>
  <si>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</si>
  <si>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</si>
  <si>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</si>
  <si>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</si>
  <si>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</si>
  <si>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</si>
  <si>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</si>
  <si>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</si>
  <si>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</si>
  <si>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</si>
  <si>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</si>
  <si>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</si>
  <si>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</si>
  <si>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</si>
  <si>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</si>
  <si>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</si>
  <si>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</si>
  <si>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</si>
  <si>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</si>
  <si>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</si>
  <si>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</si>
  <si>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</si>
  <si>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</si>
  <si>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</si>
  <si>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</si>
  <si>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</si>
  <si>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</si>
  <si>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</si>
  <si>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</si>
  <si>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</si>
  <si>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</si>
  <si>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</si>
  <si>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</si>
  <si>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</si>
  <si>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</si>
  <si>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</si>
  <si>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</si>
  <si>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</si>
  <si>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</si>
  <si>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</si>
  <si>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</si>
  <si>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</si>
  <si>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</si>
  <si>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</si>
  <si>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</si>
  <si>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</si>
  <si>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</si>
  <si>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</si>
  <si>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</si>
  <si>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</si>
  <si>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</si>
  <si>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</si>
  <si>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</si>
  <si>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</si>
  <si>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</si>
  <si>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</si>
  <si>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</si>
  <si>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</si>
  <si>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</si>
  <si>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</si>
  <si>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</si>
  <si>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</si>
  <si>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</si>
  <si>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</si>
  <si>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</si>
  <si>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</si>
  <si>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</si>
  <si>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</si>
  <si>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</si>
  <si>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</si>
  <si>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</si>
  <si>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</si>
  <si>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</si>
  <si>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</si>
  <si>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</si>
  <si>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</si>
  <si>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</si>
  <si>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</si>
  <si>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</si>
  <si>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</si>
  <si>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</si>
  <si>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</si>
  <si>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</si>
  <si>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</si>
  <si>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</si>
  <si>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</si>
  <si>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</si>
  <si>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</si>
  <si>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</si>
  <si>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</si>
  <si>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</si>
  <si>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</si>
  <si>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</si>
  <si>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</si>
  <si>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</si>
  <si>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</si>
  <si>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</si>
  <si>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</si>
  <si>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</si>
  <si>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</si>
  <si>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</si>
  <si>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</si>
  <si>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</si>
  <si>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</si>
  <si>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</si>
  <si>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</si>
  <si>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</si>
  <si>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</si>
  <si>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</si>
  <si>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</si>
  <si>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</si>
  <si>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</si>
  <si>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</si>
  <si>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</si>
  <si>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</si>
  <si>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</si>
  <si>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</si>
  <si>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</si>
  <si>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</si>
  <si>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</si>
  <si>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</si>
  <si>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</si>
  <si>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</si>
  <si>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</si>
  <si>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</si>
  <si>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</si>
  <si>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</si>
  <si>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</si>
  <si>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</si>
  <si>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</si>
  <si>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</si>
  <si>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</si>
  <si>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</si>
  <si>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</si>
  <si>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</si>
  <si>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</si>
  <si>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</si>
  <si>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</si>
  <si>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</si>
  <si>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</si>
  <si>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</si>
  <si>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</si>
  <si>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</si>
  <si>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</si>
  <si>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</si>
  <si>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</si>
  <si>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</si>
  <si>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</si>
  <si>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</si>
  <si>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</si>
  <si>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</si>
  <si>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</si>
  <si>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</si>
  <si>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</si>
  <si>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</si>
  <si>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</si>
  <si>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</si>
  <si>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</si>
  <si>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</si>
  <si>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</si>
  <si>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</si>
  <si>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</si>
  <si>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</si>
  <si>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</si>
  <si>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</si>
  <si>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</si>
  <si>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</si>
  <si>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</si>
  <si>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</si>
  <si>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</si>
  <si>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</si>
  <si>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</si>
  <si>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</si>
  <si>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</si>
  <si>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</si>
  <si>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</si>
  <si>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</si>
  <si>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</si>
  <si>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</si>
  <si>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</si>
  <si>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</si>
  <si>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</si>
  <si>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</si>
  <si>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</si>
  <si>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</si>
  <si>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</si>
  <si>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</si>
  <si>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</si>
  <si>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</si>
  <si>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</si>
  <si>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</si>
  <si>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</si>
  <si>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</si>
  <si>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</si>
  <si>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</si>
  <si>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</si>
  <si>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</si>
  <si>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</si>
  <si>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</si>
  <si>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</si>
  <si>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</si>
  <si>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</si>
  <si>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</si>
  <si>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</si>
  <si>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</si>
  <si>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</si>
  <si>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</si>
  <si>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</si>
  <si>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</si>
  <si>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</si>
  <si>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</si>
  <si>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</si>
  <si>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</si>
  <si>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</si>
  <si>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</si>
  <si>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</si>
  <si>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</si>
  <si>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</si>
  <si>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</si>
  <si>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</si>
  <si>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</si>
  <si>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</si>
  <si>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</si>
  <si>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</si>
  <si>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</si>
  <si>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</si>
  <si>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</si>
  <si>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</si>
  <si>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</si>
  <si>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</si>
  <si>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</si>
  <si>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</si>
  <si>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</si>
  <si>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</si>
  <si>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</si>
  <si>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</si>
  <si>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</si>
  <si>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</si>
  <si>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</si>
  <si>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</si>
  <si>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</si>
  <si>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</si>
  <si>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</si>
  <si>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</si>
  <si>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</si>
  <si>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</si>
  <si>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</si>
  <si>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</si>
  <si>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</si>
  <si>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</si>
  <si>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</si>
  <si>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</si>
  <si>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</si>
  <si>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</si>
  <si>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</si>
  <si>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</si>
  <si>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</si>
  <si>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</si>
  <si>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</si>
  <si>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</si>
  <si>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</si>
  <si>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</si>
  <si>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</si>
  <si>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</si>
  <si>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</si>
  <si>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</si>
  <si>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</si>
  <si>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</si>
  <si>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</si>
  <si>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</si>
  <si>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</si>
  <si>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</si>
  <si>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</si>
  <si>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</si>
  <si>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</si>
  <si>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</si>
  <si>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</si>
  <si>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</si>
  <si>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</si>
  <si>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</si>
  <si>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</si>
  <si>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</si>
  <si>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</si>
  <si>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</si>
  <si>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</si>
  <si>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</si>
  <si>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</si>
  <si>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</si>
  <si>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</si>
  <si>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</si>
  <si>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</si>
  <si>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</si>
  <si>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</si>
  <si>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</si>
  <si>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</si>
  <si>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</si>
  <si>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</si>
  <si>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</si>
  <si>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</si>
  <si>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</si>
  <si>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</si>
  <si>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</si>
  <si>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</si>
  <si>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</si>
  <si>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</si>
  <si>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</si>
  <si>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</si>
  <si>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</si>
  <si>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</si>
  <si>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</si>
  <si>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</si>
  <si>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</si>
  <si>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</si>
  <si>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</si>
  <si>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</si>
  <si>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</si>
  <si>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</si>
  <si>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</si>
  <si>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</si>
  <si>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</si>
  <si>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</si>
  <si>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</si>
  <si>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</si>
  <si>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</si>
  <si>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</si>
  <si>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</si>
  <si>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</si>
  <si>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</si>
  <si>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</si>
  <si>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</si>
  <si>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</si>
  <si>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</si>
  <si>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</si>
  <si>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</si>
  <si>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</si>
  <si>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</si>
  <si>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</si>
  <si>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</si>
  <si>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</si>
  <si>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</si>
  <si>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</si>
  <si>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</si>
  <si>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</si>
  <si>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</si>
  <si>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</si>
  <si>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</si>
  <si>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</si>
  <si>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</si>
  <si>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</si>
  <si>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</si>
  <si>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</si>
  <si>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</si>
  <si>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</si>
  <si>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</si>
  <si>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</si>
  <si>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</si>
  <si>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</si>
  <si>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</si>
  <si>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</si>
  <si>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</si>
  <si>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</si>
  <si>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</si>
  <si>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</si>
  <si>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</si>
  <si>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</si>
  <si>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</si>
  <si>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</si>
  <si>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</si>
  <si>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</si>
  <si>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</si>
  <si>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</si>
  <si>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</si>
  <si>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</si>
  <si>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</si>
  <si>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</si>
  <si>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</si>
  <si>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</si>
  <si>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</si>
  <si>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</si>
  <si>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</si>
  <si>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</si>
  <si>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</si>
  <si>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</si>
  <si>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</si>
  <si>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</si>
  <si>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</si>
  <si>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</si>
  <si>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</si>
  <si>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</si>
  <si>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</si>
  <si>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</si>
  <si>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</si>
  <si>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</si>
  <si>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</si>
  <si>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</si>
  <si>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</si>
  <si>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</si>
  <si>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</si>
  <si>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</si>
  <si>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</si>
  <si>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</si>
  <si>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</si>
  <si>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</si>
  <si>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</si>
  <si>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</si>
  <si>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</si>
  <si>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</si>
  <si>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</si>
  <si>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</si>
  <si>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</si>
  <si>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</si>
  <si>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</si>
  <si>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</si>
  <si>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</si>
  <si>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</si>
  <si>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</si>
  <si>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</si>
  <si>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</si>
  <si>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</si>
  <si>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</si>
  <si>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</si>
  <si>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</si>
  <si>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</si>
  <si>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</si>
  <si>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</si>
  <si>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</si>
  <si>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</si>
  <si>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</si>
  <si>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</si>
  <si>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</si>
  <si>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</si>
  <si>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</si>
  <si>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</si>
  <si>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</si>
  <si>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</si>
  <si>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</si>
  <si>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</si>
  <si>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</si>
  <si>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</si>
  <si>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</si>
  <si>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</si>
  <si>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</si>
  <si>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</si>
  <si>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</si>
  <si>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</si>
  <si>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</si>
  <si>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</si>
  <si>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</si>
  <si>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</si>
  <si>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</si>
  <si>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</si>
  <si>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</si>
  <si>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</si>
  <si>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</si>
  <si>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</si>
  <si>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</si>
  <si>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</si>
  <si>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</si>
  <si>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</si>
  <si>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</si>
  <si>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</si>
  <si>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</si>
  <si>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</si>
  <si>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</si>
  <si>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</si>
  <si>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</si>
  <si>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</si>
  <si>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</si>
  <si>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</si>
  <si>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</si>
  <si>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</si>
  <si>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</si>
  <si>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</si>
  <si>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</si>
  <si>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</si>
  <si>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</si>
  <si>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</si>
  <si>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</si>
  <si>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</si>
  <si>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</si>
  <si>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</si>
  <si>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</si>
  <si>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</si>
  <si>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</si>
  <si>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</si>
  <si>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</si>
  <si>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</si>
  <si>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</si>
  <si>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</si>
  <si>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</si>
  <si>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</si>
  <si>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</si>
  <si>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</si>
  <si>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</si>
  <si>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</si>
  <si>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</si>
  <si>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</si>
  <si>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</si>
  <si>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</si>
  <si>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</si>
  <si>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</si>
  <si>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</si>
  <si>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</si>
  <si>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</si>
  <si>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</si>
  <si>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</si>
  <si>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</si>
  <si>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</si>
  <si>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</si>
  <si>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</si>
  <si>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</si>
  <si>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</si>
  <si>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</si>
  <si>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</si>
  <si>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</si>
  <si>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</si>
  <si>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</si>
  <si>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</si>
  <si>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</si>
  <si>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</si>
  <si>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</si>
  <si>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</si>
  <si>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</si>
  <si>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</si>
  <si>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</si>
  <si>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</si>
  <si>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</si>
  <si>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</si>
  <si>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</si>
  <si>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</si>
  <si>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</si>
  <si>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</si>
  <si>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</si>
  <si>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</si>
  <si>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</si>
  <si>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</si>
  <si>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</si>
  <si>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</si>
  <si>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</si>
  <si>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</si>
  <si>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</si>
  <si>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</si>
  <si>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</si>
  <si>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</si>
  <si>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</si>
  <si>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</si>
  <si>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</si>
  <si>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</si>
  <si>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</si>
  <si>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</si>
  <si>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</si>
  <si>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</si>
  <si>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</si>
  <si>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</si>
  <si>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</si>
  <si>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</si>
  <si>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</si>
  <si>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</si>
  <si>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</si>
  <si>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</si>
  <si>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</si>
  <si>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</si>
  <si>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</si>
  <si>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</si>
  <si>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</si>
  <si>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</si>
  <si>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</si>
  <si>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</si>
  <si>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</si>
  <si>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</si>
  <si>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</si>
  <si>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</si>
  <si>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</si>
  <si>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</si>
  <si>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</si>
  <si>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</si>
  <si>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</si>
  <si>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</si>
  <si>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</si>
  <si>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</si>
  <si>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</si>
  <si>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</si>
  <si>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</si>
  <si>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</si>
  <si>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</si>
  <si>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</si>
  <si>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</si>
  <si>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</si>
  <si>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</si>
  <si>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</si>
  <si>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</si>
  <si>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</si>
  <si>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</si>
  <si>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</si>
  <si>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</si>
  <si>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</si>
  <si>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</si>
  <si>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</si>
  <si>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</si>
  <si>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</si>
  <si>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</si>
  <si>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</si>
  <si>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</si>
  <si>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</si>
  <si>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</si>
  <si>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</si>
  <si>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</si>
  <si>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</si>
  <si>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</si>
  <si>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</si>
  <si>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</si>
  <si>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</si>
  <si>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</si>
  <si>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</si>
  <si>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</si>
  <si>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</si>
  <si>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</si>
  <si>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</si>
  <si>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</si>
  <si>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</si>
  <si>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</si>
  <si>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</si>
  <si>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</si>
  <si>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</si>
  <si>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</si>
  <si>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</si>
  <si>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</si>
  <si>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</si>
  <si>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</si>
  <si>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</si>
  <si>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</si>
  <si>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</si>
  <si>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</si>
  <si>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</si>
  <si>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</si>
  <si>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</si>
  <si>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</si>
  <si>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</si>
  <si>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</si>
  <si>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</si>
  <si>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</si>
  <si>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</si>
  <si>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</si>
  <si>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</si>
  <si>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</si>
  <si>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</si>
  <si>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</si>
  <si>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</si>
  <si>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</si>
  <si>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</si>
  <si>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</si>
  <si>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</si>
  <si>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</si>
  <si>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</si>
  <si>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</si>
  <si>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</si>
  <si>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</si>
  <si>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</si>
  <si>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</si>
  <si>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</si>
  <si>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</si>
  <si>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</si>
  <si>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</si>
  <si>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</si>
  <si>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</si>
  <si>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</si>
  <si>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</si>
  <si>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</si>
  <si>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</si>
  <si>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</si>
  <si>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</si>
  <si>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</si>
  <si>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</si>
  <si>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</si>
  <si>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</si>
  <si>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</si>
  <si>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</si>
  <si>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</si>
  <si>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</si>
  <si>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</si>
  <si>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</si>
  <si>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</si>
  <si>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</si>
  <si>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</si>
  <si>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</si>
  <si>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</si>
  <si>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</si>
  <si>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</si>
  <si>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</si>
  <si>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</si>
  <si>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</si>
  <si>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</si>
  <si>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</si>
  <si>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</si>
  <si>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</si>
  <si>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</si>
  <si>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</si>
  <si>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</si>
  <si>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</si>
  <si>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</si>
  <si>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</si>
  <si>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</si>
  <si>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</si>
  <si>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</si>
  <si>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</si>
  <si>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</si>
  <si>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</si>
  <si>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</si>
  <si>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</si>
  <si>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</si>
  <si>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</si>
  <si>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</si>
  <si>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</si>
  <si>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</si>
  <si>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</si>
  <si>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</si>
  <si>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</si>
  <si>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</si>
  <si>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</si>
  <si>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</si>
  <si>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</si>
  <si>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</si>
  <si>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</si>
  <si>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</si>
  <si>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</si>
  <si>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</si>
  <si>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</si>
  <si>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</si>
  <si>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</si>
  <si>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</si>
  <si>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</si>
  <si>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</si>
  <si>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</si>
  <si>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</si>
  <si>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</si>
  <si>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</si>
  <si>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</si>
  <si>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</si>
  <si>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</si>
  <si>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</si>
  <si>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</si>
  <si>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</si>
  <si>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</si>
  <si>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</si>
  <si>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</si>
  <si>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</si>
  <si>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</si>
  <si>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</si>
  <si>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</si>
  <si>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</si>
  <si>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</si>
  <si>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</si>
  <si>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</si>
  <si>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</si>
  <si>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</si>
  <si>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</si>
  <si>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</si>
  <si>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</si>
  <si>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</si>
  <si>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</si>
  <si>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</si>
  <si>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</si>
  <si>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</si>
  <si>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</si>
  <si>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</si>
  <si>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</si>
  <si>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</si>
  <si>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</si>
  <si>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</si>
  <si>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</si>
  <si>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</si>
  <si>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</si>
  <si>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</si>
  <si>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</si>
  <si>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</si>
  <si>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</si>
  <si>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</si>
  <si>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</si>
  <si>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</si>
  <si>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</si>
  <si>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</si>
  <si>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</si>
  <si>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</si>
  <si>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</si>
  <si>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</si>
  <si>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</si>
  <si>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</si>
  <si>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</si>
  <si>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</si>
  <si>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</si>
  <si>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</si>
  <si>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</si>
  <si>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</si>
  <si>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</si>
  <si>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</si>
  <si>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</si>
  <si>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</si>
  <si>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</si>
  <si>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</si>
  <si>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</si>
  <si>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</si>
  <si>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</si>
  <si>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</si>
  <si>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</si>
  <si>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</si>
  <si>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</si>
  <si>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</si>
  <si>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</si>
  <si>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</si>
  <si>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</si>
  <si>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</si>
  <si>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</si>
  <si>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</si>
  <si>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</si>
  <si>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</si>
  <si>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</si>
  <si>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</si>
  <si>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</si>
  <si>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</si>
  <si>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</si>
  <si>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</si>
  <si>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</si>
  <si>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</si>
  <si>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</si>
  <si>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</si>
  <si>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</si>
  <si>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</si>
  <si>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</si>
  <si>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</si>
  <si>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</si>
  <si>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</si>
  <si>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</si>
  <si>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</si>
  <si>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</si>
  <si>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</si>
  <si>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</si>
  <si>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</si>
  <si>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</si>
  <si>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</si>
  <si>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</si>
  <si>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</si>
  <si>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</si>
  <si>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</si>
  <si>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</si>
  <si>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</si>
  <si>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</si>
  <si>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</si>
  <si>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</si>
  <si>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</si>
  <si>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</si>
  <si>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</si>
  <si>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</si>
  <si>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</si>
  <si>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</si>
  <si>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</si>
  <si>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</si>
  <si>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</si>
  <si>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</si>
  <si>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</si>
  <si>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</si>
  <si>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</si>
  <si>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</si>
  <si>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</si>
  <si>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</si>
  <si>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</si>
  <si>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</si>
  <si>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</si>
  <si>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</si>
  <si>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</si>
  <si>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</si>
  <si>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</si>
  <si>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</si>
  <si>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</si>
  <si>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</si>
  <si>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</si>
  <si>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</si>
  <si>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</si>
  <si>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</si>
  <si>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</si>
  <si>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</si>
  <si>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</si>
  <si>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</si>
  <si>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</si>
  <si>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</si>
  <si>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</si>
  <si>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</si>
  <si>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</si>
  <si>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</si>
  <si>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</si>
  <si>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</si>
  <si>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</si>
  <si>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</si>
  <si>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</si>
  <si>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</si>
  <si>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</si>
  <si>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</si>
  <si>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</si>
  <si>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</si>
  <si>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</si>
  <si>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</si>
  <si>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</si>
  <si>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</si>
  <si>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</si>
  <si>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</si>
  <si>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</si>
  <si>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</si>
  <si>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</si>
  <si>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</si>
  <si>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</si>
  <si>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</si>
  <si>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</si>
  <si>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</si>
  <si>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</si>
  <si>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</si>
  <si>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</si>
  <si>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</si>
  <si>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</si>
  <si>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</si>
  <si>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</si>
  <si>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</si>
  <si>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</si>
  <si>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</si>
  <si>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</si>
  <si>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</si>
  <si>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</si>
  <si>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</si>
  <si>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</si>
  <si>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</si>
  <si>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</si>
  <si>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</si>
  <si>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</si>
  <si>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</si>
  <si>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</si>
  <si>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</si>
  <si>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</si>
  <si>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</si>
  <si>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</si>
  <si>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</si>
  <si>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</si>
  <si>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</si>
  <si>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</si>
  <si>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</si>
  <si>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</si>
  <si>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</si>
  <si>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</si>
  <si>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</si>
  <si>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</si>
  <si>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</si>
  <si>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</si>
  <si>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</si>
  <si>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</si>
  <si>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</si>
  <si>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</si>
  <si>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</si>
  <si>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</si>
  <si>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</si>
  <si>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</si>
  <si>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</si>
  <si>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</si>
  <si>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</si>
  <si>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</si>
  <si>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</si>
  <si>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</si>
  <si>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</si>
  <si>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</si>
  <si>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</si>
  <si>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</si>
  <si>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</si>
  <si>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</si>
  <si>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</si>
  <si>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</si>
  <si>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</si>
  <si>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</si>
  <si>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</si>
  <si>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</si>
  <si>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</si>
  <si>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</si>
  <si>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</si>
  <si>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</si>
  <si>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</si>
  <si>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</si>
  <si>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</si>
  <si>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</si>
  <si>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</si>
  <si>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</si>
  <si>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</si>
  <si>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</si>
  <si>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</si>
  <si>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</si>
  <si>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</si>
  <si>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</si>
  <si>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</si>
  <si>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</si>
  <si>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</si>
  <si>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</si>
  <si>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</si>
  <si>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</si>
  <si>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</si>
  <si>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</si>
  <si>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</si>
  <si>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</si>
  <si>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</si>
  <si>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</si>
  <si>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</si>
  <si>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</si>
  <si>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</si>
  <si>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</si>
  <si>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</si>
  <si>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</si>
  <si>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</si>
  <si>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</si>
  <si>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</si>
  <si>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</si>
  <si>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</si>
  <si>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</si>
  <si>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</si>
  <si>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</si>
  <si>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</si>
  <si>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</si>
  <si>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</si>
  <si>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</si>
  <si>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</si>
  <si>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</si>
  <si>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</si>
  <si>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</si>
  <si>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</si>
  <si>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</si>
  <si>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</si>
  <si>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</si>
  <si>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</si>
  <si>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</si>
  <si>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</si>
  <si>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</si>
  <si>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</si>
  <si>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</si>
  <si>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</si>
  <si>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</si>
  <si>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</si>
  <si>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</si>
  <si>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</si>
  <si>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</si>
  <si>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</si>
  <si>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</si>
  <si>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</si>
  <si>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</si>
  <si>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</si>
  <si>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</si>
  <si>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</si>
  <si>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</si>
  <si>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</si>
  <si>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</si>
  <si>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</si>
  <si>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</si>
  <si>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</si>
  <si>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</si>
  <si>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</si>
  <si>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</si>
  <si>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</si>
  <si>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</si>
  <si>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</si>
  <si>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</si>
  <si>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</si>
  <si>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</si>
  <si>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</si>
  <si>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</si>
  <si>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</si>
  <si>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</si>
  <si>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</si>
  <si>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</si>
  <si>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</si>
  <si>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</si>
  <si>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</si>
  <si>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</si>
  <si>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</si>
  <si>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</si>
  <si>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</si>
  <si>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</si>
  <si>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</si>
  <si>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</si>
  <si>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</si>
  <si>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</si>
  <si>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</si>
  <si>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</si>
  <si>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</si>
  <si>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</si>
  <si>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</si>
  <si>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</si>
  <si>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</si>
  <si>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</si>
  <si>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</si>
  <si>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</si>
  <si>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</si>
  <si>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</si>
  <si>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</si>
  <si>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</si>
  <si>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</si>
  <si>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</si>
  <si>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</si>
  <si>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</si>
  <si>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</si>
  <si>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</si>
  <si>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</si>
  <si>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</si>
  <si>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</si>
  <si>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</si>
  <si>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</si>
  <si>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</si>
  <si>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</si>
  <si>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</si>
  <si>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</si>
  <si>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</si>
  <si>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</si>
  <si>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</si>
  <si>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</si>
  <si>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</si>
  <si>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</si>
  <si>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</si>
  <si>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</si>
  <si>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</si>
  <si>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</si>
  <si>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</si>
  <si>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</si>
  <si>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</si>
  <si>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</si>
  <si>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</si>
  <si>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</si>
  <si>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</si>
  <si>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</si>
  <si>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</si>
  <si>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</si>
  <si>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</si>
  <si>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</si>
  <si>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</si>
  <si>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</si>
  <si>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</si>
  <si>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</si>
  <si>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</si>
  <si>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</si>
  <si>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</si>
  <si>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</si>
  <si>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</si>
  <si>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</si>
  <si>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</si>
  <si>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</si>
  <si>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</si>
  <si>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</si>
  <si>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</si>
  <si>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</si>
  <si>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</si>
  <si>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</si>
  <si>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</si>
  <si>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</si>
  <si>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</si>
  <si>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</si>
  <si>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</si>
  <si>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</si>
  <si>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</si>
  <si>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</si>
  <si>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</si>
  <si>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</si>
  <si>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</si>
  <si>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</si>
  <si>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</si>
  <si>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</si>
  <si>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</si>
  <si>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</si>
  <si>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</si>
  <si>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</si>
  <si>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</si>
  <si>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</si>
  <si>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</si>
  <si>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</si>
  <si>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</si>
  <si>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</si>
  <si>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</si>
  <si>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</si>
  <si>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</si>
  <si>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</si>
  <si>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</si>
  <si>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</si>
  <si>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</si>
  <si>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</si>
  <si>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</si>
  <si>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</si>
  <si>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</si>
  <si>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</si>
  <si>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</si>
  <si>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</si>
  <si>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</si>
  <si>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</si>
  <si>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</si>
  <si>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</si>
  <si>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</si>
  <si>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</si>
  <si>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</si>
  <si>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</si>
  <si>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</si>
  <si>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</si>
  <si>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</si>
  <si>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</si>
  <si>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</si>
  <si>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</si>
  <si>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</si>
  <si>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</si>
  <si>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</si>
  <si>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</si>
  <si>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</si>
  <si>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</si>
  <si>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</si>
  <si>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</si>
  <si>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</si>
  <si>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</si>
  <si>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</si>
  <si>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</si>
  <si>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</si>
  <si>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</si>
  <si>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</si>
  <si>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</si>
  <si>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</si>
  <si>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</si>
  <si>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</si>
  <si>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</si>
  <si>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</si>
  <si>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</si>
  <si>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</si>
  <si>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</si>
  <si>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</si>
  <si>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</si>
  <si>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</si>
  <si>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</si>
  <si>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</si>
  <si>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</si>
  <si>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</si>
  <si>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</si>
  <si>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</si>
  <si>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</si>
  <si>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</si>
  <si>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</si>
  <si>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</si>
  <si>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</si>
  <si>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</si>
  <si>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</si>
  <si>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</si>
  <si>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</si>
  <si>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</si>
  <si>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</si>
  <si>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</si>
  <si>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</si>
  <si>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</si>
  <si>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</si>
  <si>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</si>
  <si>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</si>
  <si>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</si>
  <si>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</si>
  <si>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</si>
  <si>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</si>
  <si>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</si>
  <si>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</si>
  <si>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</si>
  <si>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</si>
  <si>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</si>
  <si>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</si>
  <si>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</si>
  <si>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</si>
  <si>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</si>
  <si>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</si>
  <si>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</si>
  <si>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</si>
  <si>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</si>
  <si>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</si>
  <si>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</si>
  <si>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</si>
  <si>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</si>
  <si>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</si>
  <si>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</si>
  <si>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</si>
  <si>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</si>
  <si>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</si>
  <si>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</si>
  <si>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</si>
  <si>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</si>
  <si>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</si>
  <si>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</si>
  <si>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</si>
  <si>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</si>
  <si>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</si>
  <si>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</si>
  <si>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</si>
  <si>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</si>
  <si>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</si>
  <si>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</si>
  <si>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</si>
  <si>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</si>
  <si>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</si>
  <si>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</si>
  <si>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</si>
  <si>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</si>
  <si>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</si>
  <si>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</si>
  <si>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</si>
  <si>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</si>
  <si>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</si>
  <si>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</si>
  <si>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</si>
  <si>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</si>
  <si>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</si>
  <si>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</si>
  <si>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</si>
  <si>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</si>
  <si>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</si>
  <si>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</si>
  <si>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</si>
  <si>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</si>
  <si>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</si>
  <si>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</si>
  <si>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</si>
  <si>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</si>
  <si>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</si>
  <si>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</si>
  <si>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</si>
  <si>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</si>
  <si>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</si>
  <si>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</si>
  <si>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</si>
  <si>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</si>
  <si>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</si>
  <si>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</si>
  <si>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</si>
  <si>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</si>
  <si>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</si>
  <si>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</si>
  <si>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</si>
  <si>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</si>
  <si>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</si>
  <si>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</si>
  <si>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</si>
  <si>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</si>
  <si>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</si>
  <si>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</si>
  <si>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</si>
  <si>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</si>
  <si>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</si>
  <si>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</si>
  <si>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</si>
  <si>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</si>
  <si>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</si>
  <si>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</si>
  <si>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</si>
  <si>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</si>
  <si>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</si>
  <si>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</si>
  <si>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</si>
  <si>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</si>
  <si>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</si>
  <si>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</si>
  <si>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</si>
  <si>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</si>
  <si>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</si>
  <si>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</si>
  <si>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</si>
  <si>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</si>
  <si>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</si>
  <si>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</si>
  <si>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</si>
  <si>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</si>
  <si>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</si>
  <si>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</si>
  <si>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</si>
  <si>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</si>
  <si>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</si>
  <si>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</si>
  <si>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</si>
  <si>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</si>
  <si>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</si>
  <si>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</si>
  <si>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</si>
  <si>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</si>
  <si>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</si>
  <si>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</si>
  <si>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</si>
  <si>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</si>
  <si>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</si>
  <si>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</si>
  <si>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</si>
  <si>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</si>
  <si>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</si>
  <si>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</si>
  <si>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</si>
  <si>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</si>
  <si>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</si>
  <si>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</si>
  <si>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</si>
  <si>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</si>
  <si>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</si>
  <si>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</si>
  <si>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</si>
  <si>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</si>
  <si>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</si>
  <si>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</si>
  <si>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</si>
  <si>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</si>
  <si>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</si>
  <si>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</si>
  <si>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</si>
  <si>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</si>
  <si>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</si>
  <si>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</si>
  <si>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</si>
  <si>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</si>
  <si>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</si>
  <si>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</si>
  <si>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</si>
  <si>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</si>
  <si>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</si>
  <si>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</si>
  <si>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</si>
  <si>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</si>
  <si>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</si>
  <si>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</si>
  <si>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</si>
  <si>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</si>
  <si>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</si>
  <si>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</si>
  <si>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</si>
  <si>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</si>
  <si>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</si>
  <si>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</si>
  <si>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</si>
  <si>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</si>
  <si>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</si>
  <si>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</si>
  <si>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</si>
  <si>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</si>
  <si>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</si>
  <si>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</si>
  <si>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</si>
  <si>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</si>
  <si>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</si>
  <si>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</si>
  <si>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</si>
  <si>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</si>
  <si>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</si>
  <si>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</si>
  <si>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</si>
  <si>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</si>
  <si>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</si>
  <si>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</si>
  <si>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</si>
  <si>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</si>
  <si>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</si>
  <si>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</si>
  <si>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</si>
  <si>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</si>
  <si>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</si>
  <si>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</si>
  <si>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</si>
  <si>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</si>
  <si>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</si>
  <si>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</si>
  <si>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</si>
  <si>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</si>
  <si>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</si>
  <si>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</si>
  <si>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</si>
  <si>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</si>
  <si>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</si>
  <si>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</si>
  <si>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</si>
  <si>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</si>
  <si>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</si>
  <si>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</si>
  <si>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</si>
  <si>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</si>
  <si>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</si>
  <si>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</si>
  <si>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</si>
  <si>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</si>
  <si>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</si>
  <si>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</si>
  <si>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</si>
  <si>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</si>
  <si>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</si>
  <si>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</si>
  <si>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</si>
  <si>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</si>
  <si>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</si>
  <si>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</si>
  <si>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</si>
  <si>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</si>
  <si>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</si>
  <si>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</si>
  <si>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</si>
  <si>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</si>
  <si>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</si>
  <si>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</si>
  <si>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</si>
  <si>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</si>
  <si>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</si>
  <si>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</si>
  <si>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</si>
  <si>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</si>
  <si>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</si>
  <si>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</si>
  <si>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</si>
  <si>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</si>
  <si>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</si>
  <si>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</si>
  <si>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</si>
  <si>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</si>
  <si>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</si>
  <si>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</si>
  <si>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</si>
  <si>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</si>
  <si>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</si>
  <si>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</si>
  <si>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</si>
  <si>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</si>
  <si>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</si>
  <si>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</si>
  <si>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</si>
  <si>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</si>
  <si>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</si>
  <si>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</si>
  <si>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</si>
  <si>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</si>
  <si>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</si>
  <si>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</si>
  <si>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</si>
  <si>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</si>
  <si>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</si>
  <si>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</si>
  <si>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</si>
  <si>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</si>
  <si>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</si>
  <si>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</si>
  <si>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</si>
  <si>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</si>
  <si>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</si>
  <si>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</si>
  <si>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</si>
  <si>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</si>
  <si>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</si>
  <si>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</si>
  <si>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</si>
  <si>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</si>
  <si>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</si>
  <si>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</si>
  <si>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</si>
  <si>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</si>
  <si>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</si>
  <si>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</si>
  <si>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</si>
  <si>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</si>
  <si>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</si>
  <si>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</si>
  <si>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</si>
  <si>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</si>
  <si>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</si>
  <si>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</si>
  <si>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</si>
  <si>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</si>
  <si>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</si>
  <si>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</si>
  <si>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</si>
  <si>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</si>
  <si>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</si>
  <si>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</si>
  <si>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</si>
  <si>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</si>
  <si>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</si>
  <si>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</si>
  <si>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</si>
  <si>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</si>
  <si>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</si>
  <si>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</si>
  <si>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</si>
  <si>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</si>
  <si>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</si>
  <si>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</si>
  <si>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</si>
  <si>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</si>
  <si>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</si>
  <si>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</si>
  <si>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</si>
  <si>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</si>
  <si>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</si>
  <si>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</si>
  <si>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</si>
  <si>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</si>
  <si>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</si>
  <si>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</si>
  <si>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</si>
  <si>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</si>
  <si>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</si>
  <si>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</si>
  <si>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</si>
  <si>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</si>
  <si>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</si>
  <si>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</si>
  <si>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</si>
  <si>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</si>
  <si>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</si>
  <si>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</si>
  <si>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</si>
  <si>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</si>
  <si>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</si>
  <si>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</si>
  <si>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</si>
  <si>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</si>
  <si>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</si>
  <si>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</si>
  <si>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</si>
  <si>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</si>
  <si>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</si>
  <si>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</si>
  <si>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</si>
  <si>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</si>
  <si>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</si>
  <si>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</si>
  <si>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</si>
  <si>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</si>
  <si>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</si>
  <si>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</si>
  <si>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</si>
  <si>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</si>
  <si>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</si>
  <si>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</si>
  <si>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</si>
  <si>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</si>
  <si>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</si>
  <si>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</si>
  <si>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</si>
  <si>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</si>
  <si>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</si>
  <si>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</si>
  <si>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</si>
  <si>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</si>
  <si>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</si>
  <si>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</si>
  <si>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</si>
  <si>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</si>
  <si>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</si>
  <si>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</si>
  <si>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</si>
  <si>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</si>
  <si>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</si>
  <si>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</si>
  <si>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</si>
  <si>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</si>
  <si>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</si>
  <si>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</si>
  <si>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</si>
  <si>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</si>
  <si>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</si>
  <si>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</si>
  <si>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</si>
  <si>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</si>
  <si>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</si>
  <si>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</si>
  <si>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</si>
  <si>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</si>
  <si>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</si>
  <si>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</si>
  <si>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</si>
  <si>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</si>
  <si>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</si>
  <si>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</si>
  <si>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</si>
  <si>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</si>
  <si>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</si>
  <si>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</si>
  <si>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</si>
  <si>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</si>
  <si>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</si>
  <si>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</si>
  <si>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</si>
  <si>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</si>
  <si>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</si>
  <si>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</si>
  <si>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</si>
  <si>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</si>
  <si>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</si>
  <si>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</si>
  <si>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</si>
  <si>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</si>
  <si>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</si>
  <si>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</si>
  <si>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</si>
  <si>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</si>
  <si>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</si>
  <si>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</si>
  <si>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</si>
  <si>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</si>
  <si>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</si>
  <si>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</si>
  <si>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</si>
  <si>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</si>
  <si>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</si>
  <si>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</si>
  <si>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</si>
  <si>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</si>
  <si>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</si>
  <si>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</si>
  <si>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</si>
  <si>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</si>
  <si>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</si>
  <si>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</si>
  <si>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</si>
  <si>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</si>
  <si>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</si>
  <si>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</si>
  <si>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</si>
  <si>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</si>
  <si>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</si>
  <si>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</si>
  <si>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</si>
  <si>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</si>
  <si>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</si>
  <si>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</si>
  <si>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</si>
  <si>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</si>
  <si>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</si>
  <si>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</si>
  <si>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</si>
  <si>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</si>
  <si>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</si>
  <si>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</si>
  <si>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</si>
  <si>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</si>
  <si>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</si>
  <si>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</si>
  <si>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</si>
  <si>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</si>
  <si>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</si>
  <si>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</si>
  <si>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</si>
  <si>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</si>
  <si>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</si>
  <si>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</si>
  <si>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</si>
  <si>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</si>
  <si>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</si>
  <si>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</si>
  <si>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</si>
  <si>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</si>
  <si>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</si>
  <si>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</si>
  <si>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</si>
  <si>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</si>
  <si>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</si>
  <si>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</si>
  <si>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</si>
  <si>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</si>
  <si>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</si>
  <si>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</si>
  <si>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</si>
  <si>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</si>
  <si>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</si>
  <si>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</si>
  <si>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</si>
  <si>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</si>
  <si>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</si>
  <si>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</si>
  <si>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</si>
  <si>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</si>
  <si>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</si>
  <si>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</si>
  <si>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</si>
  <si>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</si>
  <si>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</si>
  <si>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</si>
  <si>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</si>
  <si>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</si>
  <si>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</si>
  <si>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</si>
  <si>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</si>
  <si>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</si>
  <si>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</si>
  <si>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</si>
  <si>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</si>
  <si>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</si>
  <si>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</si>
  <si>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</si>
  <si>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</si>
  <si>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</si>
  <si>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</si>
  <si>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</si>
  <si>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</si>
  <si>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</si>
  <si>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</si>
  <si>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</si>
  <si>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</si>
  <si>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</si>
  <si>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</si>
  <si>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</si>
  <si>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</si>
  <si>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</si>
  <si>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</si>
  <si>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</si>
  <si>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</si>
  <si>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</si>
  <si>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</si>
  <si>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</si>
  <si>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</si>
  <si>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</si>
  <si>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</si>
  <si>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</si>
  <si>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</si>
  <si>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</si>
  <si>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</si>
  <si>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</si>
  <si>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</si>
  <si>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</si>
  <si>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</si>
  <si>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</si>
  <si>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</si>
  <si>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</si>
  <si>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</si>
  <si>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</si>
  <si>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</si>
  <si>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</si>
  <si>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</si>
  <si>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</si>
  <si>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</si>
  <si>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</si>
  <si>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</si>
  <si>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</si>
  <si>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</si>
  <si>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</si>
  <si>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</si>
  <si>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</si>
  <si>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</si>
  <si>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</si>
  <si>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</si>
  <si>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</si>
  <si>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</si>
  <si>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</si>
  <si>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</si>
  <si>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</si>
  <si>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</si>
  <si>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</si>
  <si>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</si>
  <si>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</si>
  <si>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</si>
  <si>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</si>
  <si>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</si>
  <si>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</si>
  <si>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</si>
  <si>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</si>
  <si>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</si>
  <si>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</si>
  <si>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</si>
  <si>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</si>
  <si>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</si>
  <si>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</si>
  <si>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</si>
  <si>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</si>
  <si>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</si>
  <si>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</si>
  <si>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</si>
  <si>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</si>
  <si>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</si>
  <si>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</si>
  <si>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</si>
  <si>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</si>
  <si>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</si>
  <si>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</si>
  <si>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</si>
  <si>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</si>
  <si>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</si>
  <si>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</si>
  <si>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</si>
  <si>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</si>
  <si>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</si>
  <si>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</si>
  <si>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</si>
  <si>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</si>
  <si>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</si>
  <si>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</si>
  <si>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</si>
  <si>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</si>
  <si>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</si>
  <si>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</si>
  <si>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</si>
  <si>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</si>
  <si>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</si>
  <si>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</si>
  <si>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</si>
  <si>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</si>
  <si>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</si>
  <si>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</si>
  <si>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</si>
  <si>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</si>
  <si>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</si>
  <si>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</si>
  <si>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</si>
  <si>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</si>
  <si>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</si>
  <si>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</si>
  <si>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</si>
  <si>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</si>
  <si>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</si>
  <si>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</si>
  <si>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</si>
  <si>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</si>
  <si>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</si>
  <si>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</si>
  <si>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</si>
  <si>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</si>
  <si>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</si>
  <si>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</si>
  <si>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</si>
  <si>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</si>
  <si>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</si>
  <si>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</si>
  <si>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</si>
  <si>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</si>
  <si>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</si>
  <si>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</si>
  <si>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</si>
  <si>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</si>
  <si>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</si>
  <si>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</si>
  <si>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</si>
  <si>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</si>
  <si>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</si>
  <si>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</si>
  <si>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</si>
  <si>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</si>
  <si>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</si>
  <si>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</si>
  <si>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</si>
  <si>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</si>
  <si>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</si>
  <si>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</si>
  <si>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</si>
  <si>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</si>
  <si>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</si>
  <si>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</si>
  <si>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</si>
  <si>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</si>
  <si>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</si>
  <si>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</si>
  <si>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</si>
  <si>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</si>
  <si>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</si>
  <si>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</si>
  <si>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</si>
  <si>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</si>
  <si>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</si>
  <si>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</si>
  <si>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</si>
  <si>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</si>
  <si>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</si>
  <si>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</si>
  <si>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</si>
  <si>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</si>
  <si>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</si>
  <si>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</si>
  <si>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</si>
  <si>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</si>
  <si>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</si>
  <si>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</si>
  <si>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</si>
  <si>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</si>
  <si>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</si>
  <si>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</si>
  <si>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</si>
  <si>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</si>
  <si>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</si>
  <si>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</si>
  <si>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</si>
  <si>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</si>
  <si>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</si>
  <si>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</si>
  <si>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</si>
  <si>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</si>
  <si>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</si>
  <si>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</si>
  <si>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</si>
  <si>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</si>
  <si>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</si>
  <si>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</si>
  <si>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</si>
  <si>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</si>
  <si>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</si>
  <si>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</si>
  <si>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</si>
  <si>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</si>
  <si>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</si>
  <si>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</si>
  <si>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</si>
  <si>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</si>
  <si>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</si>
  <si>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</si>
  <si>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</si>
  <si>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</si>
  <si>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</si>
  <si>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</si>
  <si>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</si>
  <si>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</si>
  <si>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</si>
  <si>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</si>
  <si>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</si>
  <si>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</si>
  <si>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</si>
  <si>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</si>
  <si>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</si>
  <si>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</si>
  <si>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</si>
  <si>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</si>
  <si>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</si>
  <si>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</si>
  <si>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</si>
  <si>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</si>
  <si>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</si>
  <si>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</si>
  <si>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</si>
  <si>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</si>
  <si>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</si>
  <si>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</si>
  <si>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</si>
  <si>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</si>
  <si>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</si>
  <si>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</si>
  <si>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</si>
  <si>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</si>
  <si>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</si>
  <si>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</si>
  <si>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</si>
  <si>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</si>
  <si>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</si>
  <si>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</si>
  <si>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</si>
  <si>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</si>
  <si>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</si>
  <si>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</si>
  <si>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</si>
  <si>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</si>
  <si>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</si>
  <si>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</si>
  <si>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</si>
  <si>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</si>
  <si>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</si>
  <si>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</si>
  <si>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</si>
  <si>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</si>
  <si>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</si>
  <si>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</si>
  <si>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</si>
  <si>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</si>
  <si>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</si>
  <si>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</si>
  <si>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</si>
  <si>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</si>
  <si>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</si>
  <si>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</si>
  <si>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</si>
  <si>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</si>
  <si>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</si>
  <si>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</si>
  <si>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</si>
  <si>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</si>
  <si>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</si>
  <si>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</si>
  <si>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</si>
  <si>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</si>
  <si>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</si>
  <si>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</si>
  <si>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</si>
  <si>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</si>
  <si>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</si>
  <si>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</si>
  <si>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</si>
  <si>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</si>
  <si>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</si>
  <si>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</si>
  <si>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</si>
  <si>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</si>
  <si>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</si>
  <si>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</si>
  <si>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</si>
  <si>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</si>
  <si>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</si>
  <si>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</si>
  <si>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</si>
  <si>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</si>
  <si>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</si>
  <si>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</si>
  <si>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</si>
  <si>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</si>
  <si>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</si>
  <si>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</si>
  <si>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</si>
  <si>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</si>
  <si>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</si>
  <si>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</si>
  <si>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</si>
  <si>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</si>
  <si>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</si>
  <si>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</si>
  <si>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</si>
  <si>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</si>
  <si>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</si>
  <si>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</si>
  <si>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</si>
  <si>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</si>
  <si>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</si>
  <si>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</si>
  <si>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</si>
  <si>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</si>
  <si>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</si>
  <si>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</si>
  <si>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</si>
  <si>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</si>
  <si>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</si>
  <si>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</si>
  <si>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</si>
  <si>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</si>
  <si>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</si>
  <si>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</si>
  <si>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</si>
  <si>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</si>
  <si>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</si>
  <si>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</si>
  <si>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</si>
  <si>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</si>
  <si>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</si>
  <si>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</si>
  <si>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</si>
  <si>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</si>
  <si>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</si>
  <si>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</si>
  <si>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</si>
  <si>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</si>
  <si>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</si>
  <si>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</si>
  <si>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</si>
  <si>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</si>
  <si>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</si>
  <si>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</si>
  <si>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</si>
  <si>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</si>
  <si>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</si>
  <si>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</si>
  <si>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</si>
  <si>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</si>
  <si>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</si>
  <si>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</si>
  <si>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</si>
  <si>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</si>
  <si>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</si>
  <si>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</si>
  <si>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</si>
  <si>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</si>
  <si>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</si>
  <si>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</si>
  <si>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</si>
  <si>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</si>
  <si>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</si>
  <si>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</si>
  <si>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</si>
  <si>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</si>
  <si>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</si>
  <si>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</si>
  <si>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</si>
  <si>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</si>
  <si>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</si>
  <si>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</si>
  <si>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</si>
  <si>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</si>
  <si>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</si>
  <si>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</si>
  <si>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</si>
  <si>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</si>
  <si>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</si>
  <si>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</si>
  <si>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</si>
  <si>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</si>
  <si>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</si>
  <si>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</si>
  <si>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</si>
  <si>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</si>
  <si>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</si>
  <si>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</si>
  <si>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</si>
  <si>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</si>
  <si>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</si>
  <si>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</si>
  <si>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</si>
  <si>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</si>
  <si>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</si>
  <si>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</si>
  <si>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</si>
  <si>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</si>
  <si>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</si>
  <si>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</si>
  <si>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</si>
  <si>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</si>
  <si>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</si>
  <si>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</si>
  <si>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</si>
  <si>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</si>
  <si>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</si>
  <si>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</si>
  <si>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</si>
  <si>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</si>
  <si>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</si>
  <si>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</si>
  <si>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</si>
  <si>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</si>
  <si>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</si>
  <si>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</si>
  <si>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</si>
  <si>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</si>
  <si>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</si>
  <si>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</si>
  <si>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</si>
  <si>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</si>
  <si>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</si>
  <si>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</si>
  <si>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</si>
  <si>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</si>
  <si>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</si>
  <si>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</si>
  <si>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</si>
  <si>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</si>
  <si>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</si>
  <si>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</si>
  <si>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</si>
  <si>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</si>
  <si>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</si>
  <si>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</si>
  <si>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</si>
  <si>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</si>
  <si>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</si>
  <si>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</si>
  <si>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</si>
  <si>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</si>
  <si>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</si>
  <si>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</si>
  <si>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</si>
  <si>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</si>
  <si>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</si>
  <si>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</si>
  <si>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</si>
  <si>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</si>
  <si>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</si>
  <si>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</si>
  <si>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</si>
  <si>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</si>
  <si>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</si>
  <si>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</si>
  <si>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</si>
  <si>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</si>
  <si>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</si>
  <si>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</si>
  <si>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</si>
  <si>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</si>
  <si>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</si>
  <si>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</si>
  <si>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</si>
  <si>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</si>
  <si>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</si>
  <si>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</si>
  <si>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</si>
  <si>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</si>
  <si>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</si>
  <si>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</si>
  <si>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</si>
  <si>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</si>
  <si>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</si>
  <si>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</si>
  <si>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</si>
  <si>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</si>
  <si>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</si>
  <si>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</si>
  <si>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</si>
  <si>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</si>
  <si>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</si>
  <si>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</si>
  <si>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</si>
  <si>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</si>
  <si>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</si>
  <si>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</si>
  <si>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</si>
  <si>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</si>
  <si>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</si>
  <si>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</si>
  <si>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</si>
  <si>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</si>
  <si>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</si>
  <si>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</si>
  <si>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</si>
  <si>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</si>
  <si>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</si>
  <si>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</si>
  <si>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</si>
  <si>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</si>
  <si>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</si>
  <si>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</si>
  <si>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</si>
  <si>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</si>
  <si>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</si>
  <si>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</si>
  <si>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</si>
  <si>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</si>
  <si>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</si>
  <si>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</si>
  <si>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</si>
  <si>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</si>
  <si>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</si>
  <si>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</si>
  <si>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</si>
  <si>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</si>
  <si>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</si>
  <si>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</si>
  <si>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</si>
  <si>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</si>
  <si>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</si>
  <si>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</si>
  <si>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</si>
  <si>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</si>
  <si>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</si>
  <si>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</si>
  <si>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</si>
  <si>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</si>
  <si>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</si>
  <si>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</si>
  <si>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</si>
  <si>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</si>
  <si>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</si>
  <si>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</si>
  <si>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</si>
  <si>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</si>
  <si>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</si>
  <si>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</si>
  <si>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</si>
  <si>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</si>
  <si>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</si>
  <si>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</si>
  <si>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</si>
  <si>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</si>
  <si>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</si>
  <si>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</si>
  <si>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</si>
  <si>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</si>
  <si>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</si>
  <si>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</si>
  <si>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</si>
  <si>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</si>
  <si>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</si>
  <si>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</si>
  <si>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</si>
  <si>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</si>
  <si>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</si>
  <si>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</si>
  <si>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</si>
  <si>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</si>
  <si>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</si>
  <si>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</si>
  <si>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</si>
  <si>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</si>
  <si>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</si>
  <si>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</si>
  <si>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</si>
  <si>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</si>
  <si>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</si>
  <si>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</si>
  <si>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</si>
  <si>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</si>
  <si>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</si>
  <si>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</si>
  <si>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</si>
  <si>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</si>
  <si>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</si>
  <si>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</si>
  <si>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</si>
  <si>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</si>
  <si>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</si>
  <si>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</si>
  <si>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</si>
  <si>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</si>
  <si>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</si>
  <si>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</si>
  <si>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</si>
  <si>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</si>
  <si>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</si>
  <si>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</si>
  <si>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</si>
  <si>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</si>
  <si>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</si>
  <si>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</si>
  <si>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</si>
  <si>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</si>
  <si>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</si>
  <si>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</si>
  <si>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</si>
  <si>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</si>
  <si>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</si>
  <si>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</si>
  <si>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</si>
  <si>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</si>
  <si>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</si>
  <si>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</si>
  <si>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</si>
  <si>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</si>
  <si>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</si>
  <si>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</si>
  <si>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</si>
  <si>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</si>
  <si>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</si>
  <si>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</si>
  <si>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</si>
  <si>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</si>
  <si>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</si>
  <si>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</si>
  <si>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</si>
  <si>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</si>
  <si>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</si>
  <si>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</si>
  <si>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</si>
  <si>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</si>
  <si>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</si>
  <si>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</si>
  <si>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</si>
  <si>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</si>
  <si>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</si>
  <si>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</si>
  <si>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</si>
  <si>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</si>
  <si>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</si>
  <si>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</si>
  <si>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</si>
  <si>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</si>
  <si>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</si>
  <si>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</si>
  <si>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</si>
  <si>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</si>
  <si>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</si>
  <si>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</si>
  <si>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</si>
  <si>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</si>
  <si>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</si>
  <si>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</si>
  <si>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</si>
  <si>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</si>
  <si>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</si>
  <si>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</si>
  <si>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</si>
  <si>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</si>
  <si>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</si>
  <si>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</si>
  <si>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</si>
  <si>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</si>
  <si>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</si>
  <si>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</si>
  <si>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</si>
  <si>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</si>
  <si>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</si>
  <si>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</si>
  <si>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</si>
  <si>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</si>
  <si>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</si>
  <si>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</si>
  <si>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</si>
  <si>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</si>
  <si>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</si>
  <si>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</si>
  <si>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</si>
  <si>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</si>
  <si>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</si>
  <si>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</si>
  <si>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</si>
  <si>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</si>
  <si>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</si>
  <si>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</si>
  <si>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</si>
  <si>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</si>
  <si>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</si>
  <si>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</si>
  <si>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</si>
  <si>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</si>
  <si>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</si>
  <si>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</si>
  <si>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</si>
  <si>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</si>
  <si>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</si>
  <si>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</si>
  <si>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</si>
  <si>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</si>
  <si>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</si>
  <si>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</si>
  <si>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</si>
  <si>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</si>
  <si>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</si>
  <si>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</si>
  <si>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</si>
  <si>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</si>
  <si>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</si>
  <si>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</si>
  <si>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</si>
  <si>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</si>
  <si>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</si>
  <si>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</si>
  <si>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</si>
  <si>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</si>
  <si>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</si>
  <si>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</si>
  <si>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</si>
  <si>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</si>
  <si>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</si>
  <si>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</si>
  <si>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</si>
  <si>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</si>
  <si>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</si>
  <si>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</si>
  <si>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</si>
  <si>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</si>
  <si>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</si>
  <si>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</si>
  <si>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</si>
  <si>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</si>
  <si>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</si>
  <si>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</si>
  <si>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</si>
  <si>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</si>
  <si>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</si>
  <si>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</si>
  <si>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</si>
  <si>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</si>
  <si>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</si>
  <si>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</si>
  <si>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</si>
  <si>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</si>
  <si>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</si>
  <si>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</si>
  <si>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</si>
  <si>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</si>
  <si>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</si>
  <si>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</si>
  <si>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</si>
  <si>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</si>
  <si>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</si>
  <si>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</si>
  <si>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</si>
  <si>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</si>
  <si>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</si>
  <si>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</si>
  <si>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</si>
  <si>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</si>
  <si>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</si>
  <si>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</si>
  <si>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</si>
  <si>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</si>
  <si>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</si>
  <si>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</si>
  <si>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</si>
  <si>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</si>
  <si>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</si>
  <si>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</si>
  <si>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</si>
  <si>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</si>
  <si>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</si>
  <si>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</si>
  <si>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</si>
  <si>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</si>
  <si>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</si>
  <si>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</si>
  <si>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</si>
  <si>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</si>
  <si>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</si>
  <si>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</si>
  <si>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</si>
  <si>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</si>
  <si>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</si>
  <si>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</si>
  <si>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</si>
  <si>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</si>
  <si>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</si>
  <si>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</si>
  <si>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</si>
  <si>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</si>
  <si>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</si>
  <si>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</si>
  <si>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</si>
  <si>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</si>
  <si>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</si>
  <si>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</si>
  <si>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</si>
  <si>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</si>
  <si>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</si>
  <si>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</si>
  <si>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</si>
  <si>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</si>
  <si>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</si>
  <si>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</si>
  <si>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</si>
  <si>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</si>
  <si>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</si>
  <si>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</si>
  <si>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</si>
  <si>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</si>
  <si>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</si>
  <si>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</si>
  <si>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</si>
  <si>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</si>
  <si>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</si>
  <si>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</si>
  <si>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</si>
  <si>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</si>
  <si>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</si>
  <si>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</si>
  <si>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</si>
  <si>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</si>
  <si>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</si>
  <si>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</si>
  <si>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</si>
  <si>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</si>
  <si>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</si>
  <si>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</si>
  <si>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</si>
  <si>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</si>
  <si>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</si>
  <si>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</si>
  <si>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</si>
  <si>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</si>
  <si>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</si>
  <si>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</si>
  <si>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</si>
  <si>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</si>
  <si>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</si>
  <si>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</si>
  <si>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</si>
  <si>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</si>
  <si>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</si>
  <si>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</si>
  <si>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</si>
  <si>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</si>
  <si>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</si>
  <si>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</si>
  <si>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</si>
  <si>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</si>
  <si>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</si>
  <si>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</si>
  <si>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</si>
  <si>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</si>
  <si>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</si>
  <si>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</si>
  <si>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</si>
  <si>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</si>
  <si>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</si>
  <si>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</si>
  <si>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</si>
  <si>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</si>
  <si>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</si>
  <si>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</si>
  <si>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</si>
  <si>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</si>
  <si>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</si>
  <si>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</si>
  <si>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</si>
  <si>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</si>
  <si>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</si>
  <si>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</si>
  <si>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</si>
  <si>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</si>
  <si>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</si>
  <si>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</si>
  <si>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</si>
  <si>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</si>
  <si>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</si>
  <si>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</si>
  <si>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</si>
  <si>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</si>
  <si>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</si>
  <si>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</si>
  <si>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</si>
  <si>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</si>
  <si>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</si>
  <si>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</si>
  <si>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</si>
  <si>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</si>
  <si>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</si>
  <si>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</si>
  <si>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</si>
  <si>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</si>
  <si>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</si>
  <si>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</si>
  <si>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</si>
  <si>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</si>
  <si>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</si>
  <si>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</si>
  <si>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</si>
  <si>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</si>
  <si>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</si>
  <si>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</si>
  <si>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</si>
  <si>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</si>
  <si>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</si>
  <si>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</si>
  <si>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</si>
  <si>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</si>
  <si>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</si>
  <si>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</si>
  <si>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</si>
  <si>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</si>
  <si>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</si>
  <si>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</si>
  <si>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</si>
  <si>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</si>
  <si>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</si>
  <si>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</si>
  <si>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</si>
  <si>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</si>
  <si>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</si>
  <si>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</si>
  <si>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</si>
  <si>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</si>
  <si>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</si>
  <si>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</si>
  <si>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</si>
  <si>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</si>
  <si>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</si>
  <si>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</si>
  <si>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</si>
  <si>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</si>
  <si>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</si>
  <si>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</si>
  <si>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</si>
  <si>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</si>
  <si>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</si>
  <si>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</si>
  <si>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</si>
  <si>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</si>
  <si>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</si>
  <si>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</si>
  <si>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</si>
  <si>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</si>
  <si>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</si>
  <si>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</si>
  <si>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</si>
  <si>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</si>
  <si>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</si>
  <si>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</si>
  <si>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</si>
  <si>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</si>
  <si>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</si>
  <si>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</si>
  <si>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</si>
  <si>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</si>
  <si>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</si>
  <si>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</si>
  <si>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</si>
  <si>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</si>
  <si>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</si>
  <si>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</si>
  <si>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</si>
  <si>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</si>
  <si>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</si>
  <si>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</si>
  <si>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</si>
  <si>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</si>
  <si>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</si>
  <si>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</si>
  <si>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</si>
  <si>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</si>
  <si>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</si>
  <si>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</si>
  <si>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</si>
  <si>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</si>
  <si>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</si>
  <si>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</si>
  <si>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</si>
  <si>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</si>
  <si>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</si>
  <si>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</si>
  <si>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</si>
  <si>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</si>
  <si>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</si>
  <si>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</si>
  <si>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</si>
  <si>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</si>
  <si>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</si>
  <si>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</si>
  <si>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</si>
  <si>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</si>
  <si>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</si>
  <si>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</si>
  <si>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</si>
  <si>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</si>
  <si>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</si>
  <si>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</si>
  <si>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</si>
  <si>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</si>
  <si>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</si>
  <si>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</si>
  <si>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</si>
  <si>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</si>
  <si>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</si>
  <si>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</si>
  <si>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</si>
  <si>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</si>
  <si>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</si>
  <si>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</si>
  <si>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</si>
  <si>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</si>
  <si>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</si>
  <si>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</si>
  <si>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</si>
  <si>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</si>
  <si>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</si>
  <si>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</si>
  <si>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</si>
  <si>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</si>
  <si>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</si>
  <si>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</si>
  <si>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</si>
  <si>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</si>
  <si>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</si>
  <si>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</si>
  <si>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</si>
  <si>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</si>
  <si>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</si>
  <si>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</si>
  <si>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</si>
  <si>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</si>
  <si>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</si>
  <si>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</si>
  <si>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</si>
  <si>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</si>
  <si>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</si>
  <si>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</si>
  <si>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</si>
  <si>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</si>
  <si>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</si>
  <si>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</si>
  <si>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</si>
  <si>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</si>
  <si>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</si>
  <si>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</si>
  <si>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</si>
  <si>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</si>
  <si>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</si>
  <si>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</si>
  <si>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</si>
  <si>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</si>
  <si>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</si>
  <si>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</si>
  <si>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</si>
  <si>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</si>
  <si>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</si>
  <si>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</si>
  <si>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</si>
  <si>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</si>
  <si>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</si>
  <si>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</si>
  <si>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</si>
  <si>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</si>
  <si>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</si>
  <si>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</si>
  <si>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</si>
  <si>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</si>
  <si>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</si>
  <si>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</si>
  <si>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</si>
  <si>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</si>
  <si>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</si>
  <si>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</si>
  <si>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</si>
  <si>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</si>
  <si>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</si>
  <si>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</si>
  <si>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</si>
  <si>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</si>
  <si>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</si>
  <si>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</si>
  <si>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</si>
  <si>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</si>
  <si>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</si>
  <si>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</si>
  <si>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</si>
  <si>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</si>
  <si>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</si>
  <si>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</si>
  <si>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</si>
  <si>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</si>
  <si>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</si>
  <si>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</si>
  <si>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</si>
  <si>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</si>
  <si>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</si>
  <si>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</si>
  <si>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</si>
  <si>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</si>
  <si>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</si>
  <si>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</si>
  <si>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</si>
  <si>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</si>
  <si>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</si>
  <si>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</si>
  <si>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</si>
  <si>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</si>
  <si>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</si>
  <si>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</si>
  <si>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</si>
  <si>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</si>
  <si>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</si>
  <si>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</si>
  <si>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</si>
  <si>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</si>
  <si>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</si>
  <si>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</si>
  <si>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</si>
  <si>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</si>
  <si>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</si>
  <si>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</si>
  <si>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</si>
  <si>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</si>
  <si>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</si>
  <si>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</si>
  <si>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</si>
  <si>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</si>
  <si>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</si>
  <si>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</si>
  <si>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</si>
  <si>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</si>
  <si>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</si>
  <si>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</si>
  <si>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</si>
  <si>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</si>
  <si>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</si>
  <si>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</si>
  <si>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</si>
  <si>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</si>
  <si>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</si>
  <si>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</si>
  <si>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</si>
  <si>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</si>
  <si>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</si>
  <si>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</si>
  <si>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</si>
  <si>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</si>
  <si>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</si>
  <si>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</si>
  <si>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</si>
  <si>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</si>
  <si>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</si>
  <si>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</si>
  <si>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</si>
  <si>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</si>
  <si>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</si>
  <si>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</si>
  <si>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</si>
  <si>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</si>
  <si>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</si>
  <si>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</si>
  <si>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</si>
  <si>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</si>
  <si>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</si>
  <si>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</si>
  <si>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</si>
  <si>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</si>
  <si>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</si>
  <si>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</si>
  <si>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</si>
  <si>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</si>
  <si>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</si>
  <si>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</si>
  <si>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</si>
  <si>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</si>
  <si>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</si>
  <si>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</si>
  <si>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</si>
  <si>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</si>
  <si>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</si>
  <si>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</si>
  <si>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</si>
  <si>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</si>
  <si>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</si>
  <si>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</si>
  <si>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</si>
  <si>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</si>
  <si>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</si>
  <si>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</si>
  <si>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</si>
  <si>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</si>
  <si>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</si>
  <si>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</si>
  <si>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</si>
  <si>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</si>
  <si>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</si>
  <si>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</si>
  <si>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</si>
  <si>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</si>
  <si>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</si>
  <si>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</si>
  <si>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</si>
  <si>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</si>
  <si>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</si>
  <si>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</si>
  <si>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</si>
  <si>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</si>
  <si>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</si>
  <si>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</si>
  <si>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</si>
  <si>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</si>
  <si>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</si>
  <si>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</si>
  <si>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</si>
  <si>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</si>
  <si>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</si>
  <si>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</si>
  <si>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</si>
  <si>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</si>
  <si>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</si>
  <si>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</si>
  <si>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</si>
  <si>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</si>
  <si>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</si>
  <si>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</si>
  <si>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</si>
  <si>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</si>
  <si>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</si>
  <si>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</si>
  <si>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</si>
  <si>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</si>
  <si>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</si>
  <si>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</si>
  <si>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</si>
  <si>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</si>
  <si>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</si>
  <si>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</si>
  <si>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</si>
  <si>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</si>
  <si>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</si>
  <si>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</si>
  <si>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</si>
  <si>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</si>
  <si>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</si>
  <si>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</si>
  <si>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</si>
  <si>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</si>
  <si>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</si>
  <si>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</si>
  <si>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</si>
  <si>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</si>
  <si>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</si>
  <si>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</si>
  <si>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</si>
  <si>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</si>
  <si>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</si>
  <si>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</si>
  <si>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</si>
  <si>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</si>
  <si>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</si>
  <si>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</si>
  <si>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</si>
  <si>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</si>
  <si>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</si>
  <si>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</si>
  <si>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</si>
  <si>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</si>
  <si>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</si>
  <si>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</si>
  <si>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</si>
  <si>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</si>
  <si>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</si>
  <si>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</si>
  <si>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</si>
  <si>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</si>
  <si>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</si>
  <si>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</si>
  <si>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</si>
  <si>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</si>
  <si>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</si>
  <si>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</si>
  <si>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</si>
  <si>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</si>
  <si>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</si>
  <si>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</si>
  <si>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</si>
  <si>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</si>
  <si>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</si>
  <si>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</si>
  <si>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</si>
  <si>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</si>
  <si>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</si>
  <si>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</si>
  <si>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</si>
  <si>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</si>
  <si>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</si>
  <si>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</si>
  <si>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</si>
  <si>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</si>
  <si>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</si>
  <si>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</si>
  <si>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</si>
  <si>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</si>
  <si>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</si>
  <si>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</si>
  <si>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</si>
  <si>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</si>
  <si>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</si>
  <si>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</si>
  <si>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</si>
  <si>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</si>
  <si>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</si>
  <si>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</si>
  <si>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</si>
  <si>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</si>
  <si>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</si>
  <si>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</si>
  <si>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</si>
  <si>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</si>
  <si>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</si>
  <si>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</si>
  <si>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</si>
  <si>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</si>
  <si>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</si>
  <si>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</si>
  <si>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</si>
  <si>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</si>
  <si>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</si>
  <si>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</si>
  <si>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</si>
  <si>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</si>
  <si>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</si>
  <si>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</si>
  <si>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</si>
  <si>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</si>
  <si>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</si>
  <si>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</si>
  <si>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</si>
  <si>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</si>
  <si>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</si>
  <si>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</si>
  <si>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</si>
  <si>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</si>
  <si>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</si>
  <si>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</si>
  <si>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</si>
  <si>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</si>
  <si>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</si>
  <si>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</si>
  <si>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</si>
  <si>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</si>
  <si>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</si>
  <si>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</si>
  <si>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</si>
  <si>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</si>
  <si>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</si>
  <si>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</si>
  <si>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</si>
  <si>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</si>
  <si>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</si>
  <si>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</si>
  <si>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</si>
  <si>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</si>
  <si>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</si>
  <si>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</si>
  <si>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</si>
  <si>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</si>
  <si>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</si>
  <si>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</si>
  <si>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</si>
  <si>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</si>
  <si>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</si>
  <si>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</si>
  <si>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</si>
  <si>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</si>
  <si>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</si>
  <si>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</si>
  <si>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</si>
  <si>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</si>
  <si>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</si>
  <si>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</si>
  <si>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</si>
  <si>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</si>
  <si>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</si>
  <si>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</si>
  <si>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</si>
  <si>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</si>
  <si>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</si>
  <si>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</si>
  <si>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</si>
  <si>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</si>
  <si>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</si>
  <si>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</si>
  <si>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</si>
  <si>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</si>
  <si>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</si>
  <si>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</si>
  <si>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</si>
  <si>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</si>
  <si>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</si>
  <si>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</si>
  <si>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</si>
  <si>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</si>
  <si>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</si>
  <si>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</si>
  <si>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</si>
  <si>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</si>
  <si>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</si>
  <si>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</si>
  <si>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</si>
  <si>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</si>
  <si>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</si>
  <si>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</si>
  <si>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</si>
  <si>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</si>
  <si>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</si>
  <si>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</si>
  <si>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</si>
  <si>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</si>
  <si>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</si>
  <si>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</si>
  <si>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</si>
  <si>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</si>
  <si>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</si>
  <si>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</si>
  <si>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</si>
  <si>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</si>
  <si>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</si>
  <si>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</si>
  <si>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</si>
  <si>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</si>
  <si>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</si>
  <si>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</si>
  <si>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</si>
  <si>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</si>
  <si>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</si>
  <si>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</si>
  <si>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</si>
  <si>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</si>
  <si>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</si>
  <si>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</si>
  <si>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</si>
  <si>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</si>
  <si>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</si>
  <si>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</si>
  <si>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</si>
  <si>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</si>
  <si>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</si>
  <si>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</si>
  <si>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</si>
  <si>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</si>
  <si>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</si>
  <si>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</si>
  <si>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</si>
  <si>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</si>
  <si>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</si>
  <si>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</si>
  <si>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</si>
  <si>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</si>
  <si>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</si>
  <si>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</si>
  <si>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</si>
  <si>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</si>
  <si>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</si>
  <si>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</si>
  <si>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</si>
  <si>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</si>
  <si>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</si>
  <si>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</si>
  <si>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</si>
  <si>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</si>
  <si>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</si>
  <si>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</si>
  <si>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</si>
  <si>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</si>
  <si>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</si>
  <si>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</si>
  <si>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</si>
  <si>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</si>
  <si>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</si>
  <si>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</si>
  <si>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</si>
  <si>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</si>
  <si>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</si>
  <si>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</si>
  <si>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</si>
  <si>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</si>
  <si>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</si>
  <si>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</si>
  <si>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</si>
  <si>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</si>
  <si>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</si>
  <si>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</si>
  <si>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</si>
  <si>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</si>
  <si>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</si>
  <si>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</si>
  <si>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</si>
  <si>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</si>
  <si>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</si>
  <si>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</si>
  <si>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</si>
  <si>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</si>
  <si>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</si>
  <si>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</si>
  <si>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</si>
  <si>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</si>
  <si>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</si>
  <si>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</si>
  <si>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</si>
  <si>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</si>
  <si>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</si>
  <si>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</si>
  <si>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</si>
  <si>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</si>
  <si>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</si>
  <si>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</si>
  <si>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</si>
  <si>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</si>
  <si>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</si>
  <si>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</si>
  <si>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</si>
  <si>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</si>
  <si>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</si>
  <si>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</si>
  <si>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</si>
  <si>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</si>
  <si>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</si>
  <si>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</si>
  <si>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</si>
  <si>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</si>
  <si>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</si>
  <si>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</si>
  <si>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</si>
  <si>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</si>
  <si>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</si>
  <si>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</si>
  <si>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</si>
  <si>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</si>
  <si>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</si>
  <si>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</si>
  <si>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</si>
  <si>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</si>
  <si>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</si>
  <si>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</si>
  <si>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</si>
  <si>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</si>
  <si>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</si>
  <si>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</si>
  <si>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</si>
  <si>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</si>
  <si>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</si>
  <si>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</si>
  <si>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</si>
  <si>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</si>
  <si>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</si>
  <si>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</si>
  <si>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</si>
  <si>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</si>
  <si>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</si>
  <si>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</si>
  <si>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</si>
  <si>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</si>
  <si>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</si>
  <si>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</si>
  <si>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</si>
  <si>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</si>
  <si>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</si>
  <si>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</si>
  <si>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</si>
  <si>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</si>
  <si>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</si>
  <si>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</si>
  <si>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</si>
  <si>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</si>
  <si>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</si>
  <si>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</si>
  <si>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</si>
  <si>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</si>
  <si>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</si>
  <si>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</si>
  <si>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</si>
  <si>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</si>
  <si>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</si>
  <si>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</si>
  <si>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</si>
  <si>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</si>
  <si>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</si>
  <si>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</si>
  <si>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</si>
  <si>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</si>
  <si>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</si>
  <si>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</si>
  <si>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</si>
  <si>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</si>
  <si>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</si>
  <si>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</si>
  <si>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</si>
  <si>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</si>
  <si>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</si>
  <si>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</si>
  <si>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</si>
  <si>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</si>
  <si>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</si>
  <si>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</si>
  <si>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</si>
  <si>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</si>
  <si>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</si>
  <si>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</si>
  <si>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</si>
  <si>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</si>
  <si>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</si>
  <si>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</si>
  <si>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</si>
  <si>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</si>
  <si>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</si>
  <si>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</si>
  <si>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</si>
  <si>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</si>
  <si>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</si>
  <si>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</si>
  <si>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</si>
  <si>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</si>
  <si>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</si>
  <si>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</si>
  <si>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</si>
  <si>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</si>
  <si>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</si>
  <si>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</si>
  <si>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</si>
  <si>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</si>
  <si>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</si>
  <si>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</si>
  <si>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</si>
  <si>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</si>
  <si>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</si>
  <si>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</si>
  <si>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</si>
  <si>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</si>
  <si>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</si>
  <si>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</si>
  <si>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</si>
  <si>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</si>
  <si>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</si>
  <si>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</si>
  <si>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</si>
  <si>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</si>
  <si>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</si>
  <si>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</si>
  <si>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</si>
  <si>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</si>
  <si>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</si>
  <si>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</si>
  <si>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</si>
  <si>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</si>
  <si>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</si>
  <si>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</si>
  <si>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</si>
  <si>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</si>
  <si>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</si>
  <si>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</si>
  <si>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</si>
  <si>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</si>
  <si>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</si>
  <si>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</si>
  <si>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</si>
  <si>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</si>
  <si>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</si>
  <si>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</si>
  <si>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</si>
  <si>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</si>
  <si>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</si>
  <si>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</si>
  <si>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</si>
  <si>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</si>
  <si>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</si>
  <si>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</si>
  <si>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</si>
  <si>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</si>
  <si>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</si>
  <si>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</si>
  <si>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</si>
  <si>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</si>
  <si>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</si>
  <si>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</si>
  <si>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</si>
  <si>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</si>
  <si>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</si>
  <si>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</si>
  <si>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</si>
  <si>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</si>
  <si>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</si>
  <si>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</si>
  <si>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</si>
  <si>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</si>
  <si>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</si>
  <si>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</si>
  <si>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</si>
  <si>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</si>
  <si>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</si>
  <si>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</si>
  <si>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</si>
  <si>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</si>
  <si>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</si>
  <si>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</si>
  <si>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</si>
  <si>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</si>
  <si>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</si>
  <si>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</si>
  <si>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</si>
  <si>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</si>
  <si>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</si>
  <si>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</si>
  <si>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</si>
  <si>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</si>
  <si>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</si>
  <si>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</si>
  <si>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</si>
  <si>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</si>
  <si>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</si>
  <si>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</si>
  <si>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</si>
  <si>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</si>
  <si>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</si>
  <si>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</si>
  <si>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</si>
  <si>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</si>
  <si>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</si>
  <si>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</si>
  <si>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</si>
  <si>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</si>
  <si>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</si>
  <si>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</si>
  <si>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</si>
  <si>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</si>
  <si>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</si>
  <si>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</si>
  <si>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</si>
  <si>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</si>
  <si>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</si>
  <si>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</si>
  <si>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</si>
  <si>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</si>
  <si>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</si>
  <si>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</si>
  <si>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</si>
  <si>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</si>
  <si>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</si>
  <si>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</si>
  <si>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</si>
  <si>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</si>
  <si>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</si>
  <si>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</si>
  <si>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</si>
  <si>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</si>
  <si>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</si>
  <si>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</si>
  <si>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</si>
  <si>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</si>
  <si>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</si>
  <si>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</si>
  <si>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</si>
  <si>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</si>
  <si>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</si>
  <si>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</si>
  <si>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</si>
  <si>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</si>
  <si>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</si>
  <si>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</si>
  <si>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</si>
  <si>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</si>
  <si>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</si>
  <si>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</si>
  <si>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</si>
  <si>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</si>
  <si>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</si>
  <si>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</si>
  <si>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</si>
  <si>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</si>
  <si>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</si>
  <si>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</si>
  <si>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</si>
  <si>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</si>
  <si>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</si>
  <si>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</si>
  <si>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</si>
  <si>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</si>
  <si>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</si>
  <si>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</si>
  <si>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</si>
  <si>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</si>
  <si>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</si>
  <si>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</si>
  <si>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</si>
  <si>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</si>
  <si>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</si>
  <si>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</si>
  <si>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</si>
  <si>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</si>
  <si>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</si>
  <si>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</si>
  <si>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</si>
  <si>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</si>
  <si>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</si>
  <si>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</si>
  <si>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</si>
  <si>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</si>
  <si>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</si>
  <si>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</si>
  <si>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</si>
  <si>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</si>
  <si>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</si>
  <si>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</si>
  <si>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</si>
  <si>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</si>
  <si>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</si>
  <si>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</si>
  <si>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</si>
  <si>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</si>
  <si>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</si>
  <si>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</si>
  <si>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</si>
  <si>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</si>
  <si>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</si>
  <si>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</si>
  <si>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</si>
  <si>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</si>
  <si>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</si>
  <si>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</si>
  <si>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</si>
  <si>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</si>
  <si>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</si>
  <si>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</si>
  <si>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</si>
  <si>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</si>
  <si>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</si>
  <si>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</si>
  <si>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</si>
  <si>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</si>
  <si>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</si>
  <si>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</si>
  <si>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</si>
  <si>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</si>
  <si>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</si>
  <si>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</si>
  <si>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</si>
  <si>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</si>
  <si>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</si>
  <si>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</si>
  <si>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</si>
  <si>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</si>
  <si>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</si>
  <si>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</si>
  <si>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</si>
  <si>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</si>
  <si>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</si>
  <si>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</si>
  <si>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</si>
  <si>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</si>
  <si>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</si>
  <si>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</si>
  <si>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</si>
  <si>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</si>
  <si>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</si>
  <si>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</si>
  <si>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</si>
  <si>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</si>
  <si>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</si>
  <si>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</si>
  <si>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</si>
  <si>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</si>
  <si>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</si>
  <si>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</si>
  <si>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</si>
  <si>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</si>
  <si>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</si>
  <si>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</si>
  <si>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</si>
  <si>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</si>
  <si>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</si>
  <si>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</si>
  <si>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</si>
  <si>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</si>
  <si>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</si>
  <si>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</si>
  <si>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</si>
  <si>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</si>
  <si>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</si>
  <si>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</si>
  <si>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</si>
  <si>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</si>
  <si>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</si>
  <si>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</si>
  <si>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</si>
  <si>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</si>
  <si>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</si>
  <si>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</si>
  <si>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</si>
  <si>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</si>
  <si>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</si>
  <si>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</si>
  <si>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</si>
  <si>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</si>
  <si>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</si>
  <si>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</si>
  <si>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</si>
  <si>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</si>
  <si>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</si>
  <si>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</si>
  <si>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</si>
  <si>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</si>
  <si>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</si>
  <si>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</si>
  <si>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</si>
  <si>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</si>
  <si>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</si>
  <si>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</si>
  <si>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</si>
  <si>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</si>
  <si>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</si>
  <si>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</si>
  <si>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</si>
  <si>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</si>
  <si>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</si>
  <si>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</si>
  <si>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</si>
  <si>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</si>
  <si>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</si>
  <si>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</si>
  <si>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</si>
  <si>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</si>
  <si>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</si>
  <si>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</si>
  <si>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</si>
  <si>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</si>
  <si>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</si>
  <si>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</si>
  <si>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</si>
  <si>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</si>
  <si>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</si>
  <si>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</si>
  <si>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</si>
  <si>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</si>
  <si>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</si>
  <si>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</si>
  <si>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</si>
  <si>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</si>
  <si>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</si>
  <si>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</si>
  <si>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</si>
  <si>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</si>
  <si>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</si>
  <si>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</si>
  <si>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</si>
  <si>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</si>
  <si>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</si>
  <si>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</si>
  <si>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</si>
  <si>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</si>
  <si>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</si>
  <si>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</si>
  <si>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</si>
  <si>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</si>
  <si>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</si>
  <si>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</si>
  <si>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</si>
  <si>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</si>
  <si>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</si>
  <si>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</si>
  <si>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</si>
  <si>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</si>
  <si>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</si>
  <si>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</si>
  <si>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</si>
  <si>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</si>
  <si>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</si>
  <si>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</si>
  <si>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</si>
  <si>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</si>
  <si>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</si>
  <si>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</si>
  <si>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</si>
  <si>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</si>
  <si>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</si>
  <si>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</si>
  <si>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</si>
  <si>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</si>
  <si>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</si>
  <si>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</si>
  <si>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</si>
  <si>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</si>
  <si>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</si>
  <si>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</si>
  <si>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</si>
  <si>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</si>
  <si>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</si>
  <si>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</si>
  <si>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</si>
  <si>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</si>
  <si>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</si>
  <si>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</si>
  <si>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</si>
  <si>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</si>
  <si>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</si>
  <si>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</si>
  <si>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</si>
  <si>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</si>
  <si>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</si>
  <si>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</si>
  <si>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</si>
  <si>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</si>
  <si>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</si>
  <si>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</si>
  <si>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</si>
  <si>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</si>
  <si>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</si>
  <si>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</si>
  <si>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</si>
  <si>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</si>
  <si>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</si>
  <si>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</si>
  <si>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</si>
  <si>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</si>
  <si>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</si>
  <si>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</si>
  <si>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</si>
  <si>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</si>
  <si>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</si>
  <si>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</si>
  <si>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</si>
  <si>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</si>
  <si>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</si>
  <si>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</si>
  <si>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</si>
  <si>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</si>
  <si>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</si>
  <si>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</si>
  <si>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</si>
  <si>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</si>
  <si>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</si>
  <si>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</si>
  <si>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</si>
  <si>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</si>
  <si>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</si>
  <si>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</si>
  <si>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</si>
  <si>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</si>
  <si>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</si>
  <si>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</si>
  <si>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</si>
  <si>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</si>
  <si>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</si>
  <si>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</si>
  <si>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</si>
  <si>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</si>
  <si>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</si>
  <si>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</si>
  <si>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</si>
  <si>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</si>
  <si>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</si>
  <si>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</si>
  <si>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</si>
  <si>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</si>
  <si>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</si>
  <si>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</si>
  <si>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</si>
  <si>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</si>
  <si>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</si>
  <si>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</si>
  <si>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</si>
  <si>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</si>
  <si>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</si>
  <si>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</si>
  <si>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</si>
  <si>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</si>
  <si>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</si>
  <si>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</si>
  <si>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</si>
  <si>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</si>
  <si>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</si>
  <si>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</si>
  <si>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</si>
  <si>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</si>
  <si>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</si>
  <si>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</si>
  <si>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</si>
  <si>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</si>
  <si>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</si>
  <si>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</si>
  <si>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</si>
  <si>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</si>
  <si>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</si>
  <si>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</si>
  <si>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</si>
  <si>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</si>
  <si>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</si>
  <si>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</si>
  <si>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</si>
  <si>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</si>
  <si>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</si>
  <si>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</si>
  <si>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</si>
  <si>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</si>
  <si>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</si>
  <si>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</si>
  <si>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</si>
  <si>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</si>
  <si>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</si>
  <si>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</si>
  <si>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</si>
  <si>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</si>
  <si>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</si>
  <si>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</si>
  <si>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</si>
  <si>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</si>
  <si>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</si>
  <si>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</si>
  <si>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</si>
  <si>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</si>
  <si>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</si>
  <si>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</si>
  <si>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</si>
  <si>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</si>
  <si>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</si>
  <si>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</si>
  <si>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</si>
  <si>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</si>
  <si>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</si>
  <si>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</si>
  <si>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</si>
  <si>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</si>
  <si>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</si>
  <si>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</si>
  <si>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</si>
  <si>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</si>
  <si>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</si>
  <si>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</si>
  <si>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</si>
  <si>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</si>
  <si>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</si>
  <si>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</si>
  <si>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</si>
  <si>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</si>
  <si>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</si>
  <si>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</si>
  <si>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</si>
  <si>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</si>
  <si>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</si>
  <si>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</si>
  <si>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</si>
  <si>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</si>
  <si>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</si>
  <si>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</si>
  <si>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</si>
  <si>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</si>
  <si>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</si>
  <si>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</si>
  <si>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</si>
  <si>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</si>
  <si>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</si>
  <si>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</si>
  <si>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</si>
  <si>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</si>
  <si>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</si>
  <si>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</si>
  <si>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</si>
  <si>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</si>
  <si>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</si>
  <si>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</si>
  <si>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</si>
  <si>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</si>
  <si>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</si>
  <si>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</si>
  <si>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</si>
  <si>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</si>
  <si>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</si>
  <si>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</si>
  <si>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</si>
  <si>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</si>
  <si>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</si>
  <si>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</si>
  <si>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</si>
  <si>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</si>
  <si>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</si>
  <si>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</si>
  <si>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</si>
  <si>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</si>
  <si>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</si>
  <si>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</si>
  <si>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</si>
  <si>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</si>
  <si>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</si>
  <si>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</si>
  <si>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</si>
  <si>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</si>
  <si>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</si>
  <si>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</si>
  <si>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</si>
  <si>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</si>
  <si>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</si>
  <si>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</si>
  <si>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</si>
  <si>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</si>
  <si>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</si>
  <si>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</si>
  <si>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</si>
  <si>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</si>
  <si>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</si>
  <si>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</si>
  <si>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</si>
  <si>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</si>
  <si>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</si>
  <si>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</si>
  <si>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</si>
  <si>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</si>
  <si>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</si>
  <si>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</si>
  <si>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</si>
  <si>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</si>
  <si>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</si>
  <si>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</si>
  <si>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</si>
  <si>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</si>
  <si>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</si>
  <si>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</si>
  <si>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</si>
  <si>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</si>
  <si>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</si>
  <si>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</si>
  <si>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</si>
  <si>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</si>
  <si>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</si>
  <si>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</si>
  <si>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</si>
  <si>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</si>
  <si>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</si>
  <si>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</si>
  <si>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</si>
  <si>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</si>
  <si>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</si>
  <si>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</si>
  <si>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</si>
  <si>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</si>
  <si>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</si>
  <si>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</si>
  <si>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</si>
  <si>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</si>
  <si>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</si>
  <si>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</si>
  <si>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</si>
  <si>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</si>
  <si>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</si>
  <si>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</si>
  <si>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</si>
  <si>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</si>
  <si>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</si>
  <si>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</si>
  <si>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</si>
  <si>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</si>
  <si>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</si>
  <si>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</si>
  <si>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</si>
  <si>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</si>
  <si>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</si>
  <si>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</si>
  <si>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</si>
  <si>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</si>
  <si>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</si>
  <si>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</si>
  <si>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</si>
  <si>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</si>
  <si>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</si>
  <si>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</si>
  <si>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</si>
  <si>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</si>
  <si>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</si>
  <si>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</si>
  <si>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</si>
  <si>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</si>
  <si>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</si>
  <si>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</si>
  <si>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</si>
  <si>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</si>
  <si>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</si>
  <si>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</si>
  <si>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</si>
  <si>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</si>
  <si>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</si>
  <si>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</si>
  <si>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</si>
  <si>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</si>
  <si>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</si>
  <si>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</si>
  <si>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</si>
  <si>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</si>
  <si>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</si>
  <si>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</si>
  <si>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</si>
  <si>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</si>
  <si>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</si>
  <si>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</si>
  <si>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</si>
  <si>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</si>
  <si>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</si>
  <si>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</si>
  <si>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</si>
  <si>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</si>
  <si>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</si>
  <si>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</si>
  <si>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</si>
  <si>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</si>
  <si>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</si>
  <si>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</si>
  <si>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</si>
  <si>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</si>
  <si>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</si>
  <si>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</si>
  <si>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</si>
  <si>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</si>
  <si>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</si>
  <si>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</si>
  <si>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</si>
  <si>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</si>
  <si>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</si>
  <si>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</si>
  <si>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</si>
  <si>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</si>
  <si>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</si>
  <si>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</si>
  <si>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</si>
  <si>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</si>
  <si>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</si>
  <si>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</si>
  <si>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</si>
  <si>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</si>
  <si>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</si>
  <si>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</si>
  <si>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</si>
  <si>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</si>
  <si>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</si>
  <si>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</si>
  <si>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</si>
  <si>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</si>
  <si>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</si>
  <si>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</si>
  <si>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</si>
  <si>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</si>
  <si>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</si>
  <si>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</si>
  <si>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</si>
  <si>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</si>
  <si>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</si>
  <si>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</si>
  <si>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</si>
  <si>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</si>
  <si>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</si>
  <si>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</si>
  <si>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</si>
  <si>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</si>
  <si>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</si>
  <si>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</si>
  <si>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</si>
  <si>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</si>
  <si>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</si>
  <si>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</si>
  <si>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</si>
  <si>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</si>
  <si>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</si>
  <si>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</si>
  <si>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</si>
  <si>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</si>
  <si>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</si>
  <si>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</si>
  <si>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</si>
  <si>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</si>
  <si>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</si>
  <si>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</si>
  <si>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</si>
  <si>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</si>
  <si>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</si>
  <si>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</si>
  <si>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</si>
  <si>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</si>
  <si>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</si>
  <si>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</si>
  <si>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</si>
  <si>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</si>
  <si>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</si>
  <si>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</si>
  <si>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</si>
  <si>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</si>
  <si>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</si>
  <si>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</si>
  <si>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</si>
  <si>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</si>
  <si>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</si>
  <si>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</si>
  <si>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</si>
  <si>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</si>
  <si>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</si>
  <si>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</si>
  <si>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</si>
  <si>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</si>
  <si>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</si>
  <si>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</si>
  <si>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</si>
  <si>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</si>
  <si>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</si>
  <si>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</si>
  <si>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</si>
  <si>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</si>
  <si>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</si>
  <si>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</si>
  <si>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</si>
  <si>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</si>
  <si>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</si>
  <si>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</si>
  <si>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</si>
  <si>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</si>
  <si>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</si>
  <si>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</si>
  <si>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</si>
  <si>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</si>
  <si>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</si>
  <si>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</si>
  <si>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</si>
  <si>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</si>
  <si>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</si>
  <si>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</si>
  <si>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</si>
  <si>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</si>
  <si>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</si>
  <si>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</si>
  <si>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</si>
  <si>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</si>
  <si>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</si>
  <si>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</si>
  <si>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</si>
  <si>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</si>
  <si>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</si>
  <si>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</si>
  <si>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</si>
  <si>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</si>
  <si>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</si>
  <si>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</si>
  <si>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</si>
  <si>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</si>
  <si>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</si>
  <si>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</si>
  <si>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</si>
  <si>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</si>
  <si>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</si>
  <si>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</si>
  <si>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</si>
  <si>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</si>
  <si>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</si>
  <si>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</si>
  <si>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</si>
  <si>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</si>
  <si>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</si>
  <si>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</si>
  <si>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</si>
  <si>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</si>
  <si>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</si>
  <si>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</si>
  <si>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</si>
  <si>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</si>
  <si>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</si>
  <si>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</si>
  <si>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</si>
  <si>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</si>
  <si>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</si>
  <si>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</si>
  <si>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</si>
  <si>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</si>
  <si>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</si>
  <si>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</si>
  <si>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</si>
  <si>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</si>
  <si>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</si>
  <si>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</si>
  <si>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</si>
  <si>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</si>
  <si>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</si>
  <si>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</si>
  <si>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</si>
  <si>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</si>
  <si>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</si>
  <si>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</si>
  <si>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</si>
  <si>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</si>
  <si>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</si>
  <si>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</si>
  <si>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</si>
  <si>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</si>
  <si>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</si>
  <si>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</si>
  <si>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</si>
  <si>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</si>
  <si>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</si>
  <si>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</si>
  <si>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</si>
  <si>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</si>
  <si>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</si>
  <si>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</si>
  <si>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</si>
  <si>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</si>
  <si>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</si>
  <si>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</si>
  <si>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</si>
  <si>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</si>
  <si>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</si>
  <si>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</si>
  <si>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</si>
  <si>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</si>
  <si>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</si>
  <si>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</si>
  <si>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</si>
  <si>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</si>
  <si>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</si>
  <si>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</si>
  <si>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</si>
  <si>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</si>
  <si>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</si>
  <si>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</si>
  <si>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</si>
  <si>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</si>
  <si>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</si>
  <si>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</si>
  <si>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</si>
  <si>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</si>
  <si>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</si>
  <si>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</si>
  <si>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</si>
  <si>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</si>
  <si>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</si>
  <si>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</si>
  <si>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</si>
  <si>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</si>
  <si>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</si>
  <si>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</si>
  <si>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</si>
  <si>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</si>
  <si>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</si>
  <si>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</si>
  <si>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</si>
  <si>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</si>
  <si>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</si>
  <si>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</si>
  <si>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</si>
  <si>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</si>
  <si>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</si>
  <si>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</si>
  <si>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</si>
  <si>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</si>
  <si>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</si>
  <si>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</si>
  <si>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</si>
  <si>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</si>
  <si>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</si>
  <si>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</si>
  <si>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</si>
  <si>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</si>
  <si>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</si>
  <si>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</si>
  <si>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</si>
  <si>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</si>
  <si>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</si>
  <si>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</si>
  <si>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</si>
  <si>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</si>
  <si>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</si>
  <si>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</si>
  <si>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</si>
  <si>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</si>
  <si>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</si>
  <si>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</si>
  <si>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</si>
  <si>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</si>
  <si>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</si>
  <si>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</si>
  <si>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</si>
  <si>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</si>
  <si>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</si>
  <si>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</si>
  <si>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</si>
  <si>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</si>
  <si>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</si>
  <si>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</si>
  <si>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</si>
  <si>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</si>
  <si>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</si>
  <si>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</si>
  <si>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</si>
  <si>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</si>
  <si>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</si>
  <si>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</si>
  <si>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</si>
  <si>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</si>
  <si>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</si>
  <si>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</si>
  <si>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</si>
  <si>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</si>
  <si>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</si>
  <si>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</si>
  <si>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</si>
  <si>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</si>
  <si>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</si>
  <si>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</si>
  <si>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</si>
  <si>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</si>
  <si>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</si>
  <si>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</si>
  <si>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</si>
  <si>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</si>
  <si>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</si>
  <si>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</si>
  <si>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</si>
  <si>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</si>
  <si>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</si>
  <si>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</si>
  <si>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</si>
  <si>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</si>
  <si>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</si>
  <si>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</si>
  <si>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</si>
  <si>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</si>
  <si>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</si>
  <si>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</si>
  <si>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</si>
  <si>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</si>
  <si>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</si>
  <si>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</si>
  <si>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</si>
  <si>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</si>
  <si>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</si>
  <si>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</si>
  <si>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</si>
  <si>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</si>
  <si>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</si>
  <si>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</si>
  <si>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</si>
  <si>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</si>
  <si>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</si>
  <si>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</si>
  <si>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</si>
  <si>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</si>
  <si>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</si>
  <si>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</si>
  <si>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</si>
  <si>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</si>
  <si>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</si>
  <si>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</si>
  <si>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</si>
  <si>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</si>
  <si>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</si>
  <si>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</si>
  <si>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</si>
  <si>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</si>
  <si>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</si>
  <si>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</si>
  <si>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</si>
  <si>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</si>
  <si>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</si>
  <si>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</si>
  <si>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</si>
  <si>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</si>
  <si>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</si>
  <si>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</si>
  <si>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</si>
  <si>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</si>
  <si>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</si>
  <si>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</si>
  <si>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</si>
  <si>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</si>
  <si>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</si>
  <si>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</si>
  <si>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</si>
  <si>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</si>
  <si>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</si>
  <si>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</si>
  <si>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</si>
  <si>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</si>
  <si>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</si>
  <si>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</si>
  <si>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</si>
  <si>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</si>
  <si>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</si>
  <si>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</si>
  <si>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</si>
  <si>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</si>
  <si>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</si>
  <si>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</si>
  <si>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</si>
  <si>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</si>
  <si>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</si>
  <si>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</si>
  <si>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</si>
  <si>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</si>
  <si>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</si>
  <si>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</si>
  <si>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</si>
  <si>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</si>
  <si>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</si>
  <si>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</si>
  <si>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</si>
  <si>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</si>
  <si>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</si>
  <si>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</si>
  <si>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</si>
  <si>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</si>
  <si>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</si>
  <si>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</si>
  <si>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</si>
  <si>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</si>
  <si>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</si>
  <si>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</si>
  <si>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</si>
  <si>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</si>
  <si>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</si>
  <si>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</si>
  <si>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</si>
  <si>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</si>
  <si>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</si>
  <si>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</si>
  <si>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</si>
  <si>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</si>
  <si>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</si>
  <si>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</si>
  <si>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</si>
  <si>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</si>
  <si>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</si>
  <si>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</si>
  <si>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</si>
  <si>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</si>
  <si>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</si>
  <si>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</si>
  <si>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</si>
  <si>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</si>
  <si>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</si>
  <si>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</si>
  <si>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</si>
  <si>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</si>
  <si>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</si>
  <si>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</si>
  <si>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</si>
  <si>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</si>
  <si>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</si>
  <si>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</si>
  <si>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</si>
  <si>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</si>
  <si>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</si>
  <si>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</si>
  <si>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</si>
  <si>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</si>
  <si>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</si>
  <si>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</si>
  <si>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</si>
  <si>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</si>
  <si>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</si>
  <si>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</si>
  <si>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</si>
  <si>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</si>
  <si>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</si>
  <si>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</si>
  <si>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</si>
  <si>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</si>
  <si>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</si>
  <si>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</si>
  <si>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</si>
  <si>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</si>
  <si>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</si>
  <si>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</si>
  <si>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</si>
  <si>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</si>
  <si>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</si>
  <si>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</si>
  <si>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</si>
  <si>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</si>
  <si>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</si>
  <si>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</si>
  <si>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</si>
  <si>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</si>
  <si>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</si>
  <si>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</si>
  <si>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</si>
  <si>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</si>
  <si>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</si>
  <si>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</si>
  <si>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</si>
  <si>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</si>
  <si>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</si>
  <si>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</si>
  <si>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</si>
  <si>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</si>
  <si>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</si>
  <si>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</si>
  <si>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</si>
  <si>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</si>
  <si>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</si>
  <si>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</si>
  <si>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</si>
  <si>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</si>
  <si>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</si>
  <si>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</si>
  <si>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</si>
  <si>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</si>
  <si>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</si>
  <si>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</si>
  <si>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</si>
  <si>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</si>
  <si>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</si>
  <si>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</si>
  <si>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</si>
  <si>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</si>
  <si>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</si>
  <si>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</si>
  <si>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</si>
  <si>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</si>
  <si>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</si>
  <si>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</si>
  <si>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</si>
  <si>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</si>
  <si>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</si>
  <si>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</si>
  <si>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</si>
  <si>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</si>
  <si>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</si>
  <si>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</si>
  <si>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</si>
  <si>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</si>
  <si>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</si>
  <si>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</si>
  <si>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</si>
  <si>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</si>
  <si>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</si>
  <si>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</si>
  <si>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</si>
  <si>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</si>
  <si>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</si>
  <si>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</si>
  <si>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</si>
  <si>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</si>
  <si>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</si>
  <si>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</si>
  <si>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</si>
  <si>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</si>
  <si>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</si>
  <si>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</si>
  <si>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</si>
  <si>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</si>
  <si>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</si>
  <si>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</si>
  <si>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</si>
  <si>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</si>
  <si>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</si>
  <si>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</si>
  <si>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</si>
  <si>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</si>
  <si>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</si>
  <si>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</si>
  <si>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</si>
  <si>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</si>
  <si>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</si>
  <si>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</si>
  <si>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</si>
  <si>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</si>
  <si>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</si>
  <si>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</si>
  <si>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</si>
  <si>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</si>
  <si>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</si>
  <si>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</si>
  <si>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</si>
  <si>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</si>
  <si>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</si>
  <si>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</si>
  <si>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</si>
  <si>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</si>
  <si>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</si>
  <si>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</si>
  <si>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</si>
  <si>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</si>
  <si>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</si>
  <si>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</si>
  <si>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</si>
  <si>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</si>
  <si>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</si>
  <si>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</si>
  <si>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</si>
  <si>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</si>
  <si>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</si>
  <si>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</si>
  <si>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</si>
  <si>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</si>
  <si>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</si>
  <si>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</si>
  <si>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</si>
  <si>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</si>
  <si>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</si>
  <si>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</si>
  <si>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</si>
  <si>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</si>
  <si>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</si>
  <si>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</si>
  <si>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</si>
  <si>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</si>
  <si>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</si>
  <si>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</si>
  <si>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</si>
  <si>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</si>
  <si>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</si>
  <si>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</si>
  <si>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</si>
  <si>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</si>
  <si>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</si>
  <si>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</si>
  <si>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</si>
  <si>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</si>
  <si>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</si>
  <si>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</si>
  <si>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</si>
  <si>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</si>
  <si>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</si>
  <si>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</si>
  <si>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</si>
  <si>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</si>
  <si>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</si>
  <si>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</si>
  <si>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</si>
  <si>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</si>
  <si>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</si>
  <si>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</si>
  <si>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</si>
  <si>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</si>
  <si>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</si>
  <si>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</si>
  <si>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</si>
  <si>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</si>
  <si>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</si>
  <si>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</si>
  <si>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</si>
  <si>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</si>
  <si>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</si>
  <si>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</si>
  <si>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</si>
  <si>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</si>
  <si>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</si>
  <si>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</si>
  <si>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</si>
  <si>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</si>
  <si>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</si>
  <si>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</si>
  <si>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</si>
  <si>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</si>
  <si>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</si>
  <si>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</si>
  <si>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</si>
  <si>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</si>
  <si>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</si>
  <si>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</si>
  <si>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</si>
  <si>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</si>
  <si>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</si>
  <si>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</si>
  <si>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</si>
  <si>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</si>
  <si>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</si>
  <si>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</si>
  <si>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</si>
  <si>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</si>
  <si>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</si>
  <si>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</si>
  <si>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</si>
  <si>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</si>
  <si>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</si>
  <si>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</si>
  <si>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</si>
  <si>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</si>
  <si>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</si>
  <si>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</si>
  <si>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</si>
  <si>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</si>
  <si>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</si>
  <si>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</si>
  <si>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</si>
  <si>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</si>
  <si>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</si>
  <si>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</si>
  <si>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</si>
  <si>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</si>
  <si>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</si>
  <si>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</si>
  <si>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</si>
  <si>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</si>
  <si>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</si>
  <si>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</si>
  <si>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</si>
  <si>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</si>
  <si>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</si>
  <si>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</si>
  <si>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</si>
  <si>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</si>
  <si>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</si>
  <si>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</si>
  <si>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</si>
  <si>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</si>
  <si>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</si>
  <si>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</si>
  <si>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</si>
  <si>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</si>
  <si>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</si>
  <si>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</si>
  <si>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</si>
  <si>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</si>
  <si>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</si>
  <si>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</si>
  <si>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</si>
  <si>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</si>
  <si>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</si>
  <si>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</si>
  <si>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</si>
  <si>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</si>
  <si>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</si>
  <si>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</si>
  <si>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</si>
  <si>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</si>
  <si>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</si>
  <si>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</si>
  <si>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</si>
  <si>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</si>
  <si>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</si>
  <si>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</si>
  <si>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</si>
  <si>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</si>
  <si>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</si>
  <si>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</si>
  <si>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</si>
  <si>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</si>
  <si>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</si>
  <si>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</si>
  <si>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</si>
  <si>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</si>
  <si>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</si>
  <si>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</si>
  <si>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</si>
  <si>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</si>
  <si>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</si>
  <si>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</si>
  <si>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</si>
  <si>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</si>
  <si>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</si>
  <si>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</si>
  <si>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</si>
  <si>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</si>
  <si>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</si>
  <si>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</si>
  <si>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</si>
  <si>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</si>
  <si>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</si>
  <si>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</si>
  <si>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</si>
  <si>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</si>
  <si>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</si>
  <si>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</si>
  <si>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</si>
  <si>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</si>
  <si>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</si>
  <si>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</si>
  <si>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</si>
  <si>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</si>
  <si>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</si>
  <si>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</si>
  <si>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</si>
  <si>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</si>
  <si>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</si>
  <si>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</si>
  <si>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</si>
  <si>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</si>
  <si>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</si>
  <si>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</si>
  <si>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</si>
  <si>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</si>
  <si>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</si>
  <si>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</si>
  <si>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</si>
  <si>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</si>
  <si>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</si>
  <si>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</si>
  <si>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</si>
  <si>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</si>
  <si>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</si>
  <si>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</si>
  <si>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</si>
  <si>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</si>
  <si>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</si>
  <si>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</si>
  <si>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</si>
  <si>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</si>
  <si>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</si>
  <si>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</si>
  <si>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</si>
  <si>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</si>
  <si>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</si>
  <si>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</si>
  <si>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</si>
  <si>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</si>
  <si>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</si>
  <si>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</si>
  <si>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</si>
  <si>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</si>
  <si>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</si>
  <si>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</si>
  <si>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</si>
  <si>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</si>
  <si>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</si>
  <si>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</si>
  <si>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</si>
  <si>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</si>
  <si>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</si>
  <si>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</si>
  <si>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</si>
  <si>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</si>
  <si>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</si>
  <si>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</si>
  <si>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</si>
  <si>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</si>
  <si>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</si>
  <si>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</si>
  <si>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</si>
  <si>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</si>
  <si>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</si>
  <si>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</si>
  <si>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</si>
  <si>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</si>
  <si>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</si>
  <si>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</si>
  <si>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</si>
  <si>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</si>
  <si>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</si>
  <si>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</si>
  <si>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</si>
  <si>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</si>
  <si>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</si>
  <si>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</si>
  <si>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</si>
  <si>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</si>
  <si>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</si>
  <si>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</si>
  <si>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</si>
  <si>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</si>
  <si>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</si>
  <si>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</si>
  <si>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</si>
  <si>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</si>
  <si>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</si>
  <si>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</si>
  <si>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</si>
  <si>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</si>
  <si>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</si>
  <si>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</si>
  <si>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</si>
  <si>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</si>
  <si>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</si>
  <si>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</si>
  <si>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</si>
  <si>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</si>
  <si>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</si>
  <si>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</si>
  <si>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</si>
  <si>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</si>
  <si>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</si>
  <si>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</si>
  <si>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</si>
  <si>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</si>
  <si>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</si>
  <si>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</si>
  <si>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</si>
  <si>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</si>
  <si>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</si>
  <si>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</si>
  <si>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</si>
  <si>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</si>
  <si>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</si>
  <si>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</si>
  <si>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</si>
  <si>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</si>
  <si>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</si>
  <si>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</si>
  <si>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</si>
  <si>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</si>
  <si>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</si>
  <si>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</si>
  <si>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</si>
  <si>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</si>
  <si>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</si>
  <si>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</si>
  <si>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</si>
  <si>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</si>
  <si>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</si>
  <si>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</si>
  <si>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</si>
  <si>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</si>
  <si>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</si>
  <si>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</si>
  <si>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</si>
  <si>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</si>
  <si>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</si>
  <si>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</si>
  <si>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</si>
  <si>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</si>
  <si>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</si>
  <si>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</si>
  <si>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</si>
  <si>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</si>
  <si>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</si>
  <si>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</si>
  <si>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</si>
  <si>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</si>
  <si>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</si>
  <si>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</si>
  <si>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</si>
  <si>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</si>
  <si>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</si>
  <si>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</si>
  <si>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</si>
  <si>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</si>
  <si>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</si>
  <si>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</si>
  <si>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</si>
  <si>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</si>
  <si>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</si>
  <si>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</si>
  <si>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</si>
  <si>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</si>
  <si>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</si>
  <si>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</si>
  <si>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</si>
  <si>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</si>
  <si>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</si>
  <si>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</si>
  <si>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</si>
  <si>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</si>
  <si>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</si>
  <si>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</si>
  <si>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</si>
  <si>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</si>
  <si>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</si>
  <si>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</si>
  <si>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</si>
  <si>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</si>
  <si>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</si>
  <si>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</si>
  <si>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</si>
  <si>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</si>
  <si>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</si>
  <si>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</si>
  <si>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</si>
  <si>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</si>
  <si>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</si>
  <si>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</si>
  <si>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</si>
  <si>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</si>
  <si>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</si>
  <si>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</si>
  <si>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</si>
  <si>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</si>
  <si>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</si>
  <si>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</si>
  <si>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</si>
  <si>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</si>
  <si>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</si>
  <si>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</si>
  <si>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</si>
  <si>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</si>
  <si>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</si>
  <si>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</si>
  <si>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</si>
  <si>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</si>
  <si>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</si>
  <si>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</si>
  <si>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</si>
  <si>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</si>
  <si>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</si>
  <si>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</si>
  <si>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</si>
  <si>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</si>
  <si>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</si>
  <si>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</si>
  <si>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</si>
  <si>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</si>
  <si>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</si>
  <si>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</si>
  <si>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</si>
  <si>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</si>
  <si>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</si>
  <si>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</si>
  <si>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</si>
  <si>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</si>
  <si>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</si>
  <si>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</si>
  <si>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</si>
  <si>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</si>
  <si>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</si>
  <si>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</si>
  <si>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</si>
  <si>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</si>
  <si>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</si>
  <si>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</si>
  <si>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</si>
  <si>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</si>
  <si>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</si>
  <si>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</si>
  <si>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</si>
  <si>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</si>
  <si>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</si>
  <si>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</si>
  <si>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</si>
  <si>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</si>
  <si>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</si>
  <si>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</si>
  <si>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</si>
  <si>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</si>
  <si>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</si>
  <si>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</si>
  <si>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</si>
  <si>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</si>
  <si>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</si>
  <si>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</si>
  <si>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</si>
  <si>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</si>
  <si>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</si>
  <si>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</si>
  <si>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</si>
  <si>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</si>
  <si>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</si>
  <si>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</si>
  <si>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</si>
  <si>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</si>
  <si>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</si>
  <si>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</si>
  <si>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</si>
  <si>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</si>
  <si>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</si>
  <si>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</si>
  <si>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</si>
  <si>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</si>
  <si>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</si>
  <si>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</si>
  <si>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</si>
  <si>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</si>
  <si>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</si>
  <si>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</si>
  <si>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</si>
  <si>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</si>
  <si>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</si>
  <si>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</si>
  <si>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</si>
  <si>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</si>
  <si>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</si>
  <si>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</si>
  <si>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</si>
  <si>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</si>
  <si>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</si>
  <si>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</si>
  <si>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</si>
  <si>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</si>
  <si>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</si>
  <si>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</si>
  <si>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</si>
  <si>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</si>
  <si>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</si>
  <si>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</si>
  <si>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</si>
  <si>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</si>
  <si>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</si>
  <si>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</si>
  <si>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</si>
  <si>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</si>
  <si>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</si>
  <si>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</si>
  <si>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</si>
  <si>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</si>
  <si>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</si>
  <si>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</si>
  <si>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</si>
  <si>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</si>
  <si>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</si>
  <si>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</si>
  <si>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</si>
  <si>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</si>
  <si>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</si>
  <si>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</si>
  <si>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</si>
  <si>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</si>
  <si>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</si>
  <si>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</si>
  <si>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</si>
  <si>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</si>
  <si>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</si>
  <si>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</si>
  <si>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</si>
  <si>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</si>
  <si>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</si>
  <si>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</si>
  <si>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</si>
  <si>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</si>
  <si>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</si>
  <si>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</si>
  <si>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</si>
  <si>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</si>
  <si>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</si>
  <si>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</si>
  <si>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</si>
  <si>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</si>
  <si>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</si>
  <si>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</si>
  <si>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</si>
  <si>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</si>
  <si>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</si>
  <si>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</si>
  <si>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</si>
  <si>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</si>
  <si>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</si>
  <si>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</si>
  <si>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</si>
  <si>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</si>
  <si>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</si>
  <si>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</si>
  <si>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</si>
  <si>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</si>
  <si>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</si>
  <si>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</si>
  <si>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</si>
  <si>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</si>
  <si>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</si>
  <si>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</si>
  <si>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</si>
  <si>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</si>
  <si>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</si>
  <si>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</si>
  <si>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</si>
  <si>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</si>
  <si>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</si>
  <si>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</si>
  <si>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</si>
  <si>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</si>
  <si>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</si>
  <si>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</si>
  <si>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</si>
  <si>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</si>
  <si>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</si>
  <si>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</si>
  <si>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</si>
  <si>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</si>
  <si>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</si>
  <si>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</si>
  <si>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</si>
  <si>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</si>
  <si>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</si>
  <si>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</si>
  <si>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</si>
  <si>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</si>
  <si>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</si>
  <si>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</si>
  <si>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</si>
  <si>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</si>
  <si>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</si>
  <si>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</si>
  <si>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</si>
  <si>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</si>
  <si>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</si>
  <si>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</si>
  <si>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</si>
  <si>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</si>
  <si>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</si>
  <si>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</si>
  <si>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</si>
  <si>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</si>
  <si>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</si>
  <si>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</si>
  <si>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</si>
  <si>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</si>
  <si>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</si>
  <si>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</si>
  <si>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</si>
  <si>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</si>
  <si>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</si>
  <si>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</si>
  <si>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</si>
  <si>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</si>
  <si>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</si>
  <si>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</si>
  <si>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</si>
  <si>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</si>
  <si>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</si>
  <si>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</si>
  <si>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</si>
  <si>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</si>
  <si>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</si>
  <si>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</si>
  <si>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</si>
  <si>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</si>
  <si>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</si>
  <si>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</si>
  <si>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</si>
  <si>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</si>
  <si>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</si>
  <si>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</si>
  <si>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</si>
  <si>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</si>
  <si>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</si>
  <si>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</si>
  <si>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</si>
  <si>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</si>
  <si>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</si>
  <si>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</si>
  <si>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</si>
  <si>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</si>
  <si>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team dispatched from hufuf as we have blackout in Harad area</t>
  </si>
  <si>
    <t>PCM-20251204-00000819</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</si>
  <si>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</si>
  <si>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</si>
  <si>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</si>
  <si>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</si>
  <si>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</si>
  <si>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</si>
  <si>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</si>
  <si>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</si>
  <si>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</si>
  <si>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</si>
  <si>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</si>
  <si>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</si>
  <si>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</si>
  <si>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</si>
  <si>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</si>
  <si>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</si>
  <si>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</si>
  <si>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</si>
  <si>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</si>
  <si>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</si>
  <si>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</si>
  <si>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</si>
  <si>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</si>
  <si>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</si>
  <si>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</si>
  <si>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</si>
  <si>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</si>
  <si>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</si>
  <si>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</si>
  <si>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</si>
  <si>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</si>
  <si>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</si>
  <si>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</si>
  <si>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</si>
  <si>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</si>
  <si>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</si>
  <si>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</si>
  <si>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</si>
  <si>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</si>
  <si>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</si>
  <si>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</si>
  <si>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</si>
  <si>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</si>
  <si>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</si>
  <si>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</si>
  <si>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</si>
  <si>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</si>
  <si>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</si>
  <si>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</si>
  <si>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</si>
  <si>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</si>
  <si>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</si>
  <si>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</si>
  <si>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</si>
  <si>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</si>
  <si>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</si>
  <si>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</si>
  <si>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</si>
  <si>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</si>
  <si>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</si>
  <si>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</si>
  <si>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</si>
  <si>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</si>
  <si>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</si>
  <si>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</si>
  <si>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</si>
  <si>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</si>
  <si>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</si>
  <si>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</si>
  <si>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</si>
  <si>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</si>
  <si>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</si>
  <si>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</si>
  <si>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</si>
  <si>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</si>
  <si>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</si>
  <si>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</si>
  <si>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</si>
  <si>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</si>
  <si>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</si>
  <si>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</si>
  <si>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</si>
  <si>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</si>
  <si>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</si>
  <si>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</si>
  <si>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</si>
  <si>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</si>
  <si>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120 mins</t>
  </si>
  <si>
    <t xml:space="preserve"> PCM-20250215-00000830 </t>
  </si>
  <si>
    <t>LTE site still down and  site located in aramco area access issue need special permission</t>
  </si>
  <si>
    <t>NO PCM</t>
  </si>
  <si>
    <t xml:space="preserve">Modules issue and under arranging </t>
  </si>
  <si>
    <t>PCM-20251204-00000728</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</si>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</sst>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2" totalsRowShown="0" headerRowDxfId="172" dataDxfId="171" headerRowBorderDxfId="169" tableBorderDxfId="170" totalsRowBorderDxfId="168">
  <autoFilter ref="A1:L2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2"/>
  <sheetViews>
    <sheetView tabSelected="1" workbookViewId="0">
      <selection activeCell="H5" sqref="H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332.54919444444386</v>
      </c>
      <c r="H2" s="73">
        <v>45662.943402777775</v>
      </c>
      <c r="I2" s="56" t="str">
        <f>IFERROR(VLOOKUP(D2,DB!A:F,6,0),"")</f>
        <v>Generator-SG</v>
      </c>
      <c r="J2" s="56" t="str">
        <f>IFERROR(VLOOKUP(D2,DB!A:G,7,0),"")</f>
        <v>Dead</v>
      </c>
      <c r="K2" s="64" t="s">
        <v>39107</v>
      </c>
      <c r="L2" s="62" t="str">
        <f>IFERROR(VLOOKUP(D2,DB!A:I,9,0),"")</f>
        <v>Latis</v>
      </c>
    </row>
    <row r="3" spans="1:15" ht="37.5" customHeight="1">
      <c r="A3" s="129" t="s">
        <v>39108</v>
      </c>
      <c r="B3" s="128" t="str">
        <f>IFERROR(VLOOKUP(D3,DB!A:K,11,0),"")</f>
        <v>R1</v>
      </c>
      <c r="C3" s="128">
        <v>1</v>
      </c>
      <c r="D3" s="56" t="s">
        <v>19777</v>
      </c>
      <c r="E3" s="127" t="s">
        <v>39106</v>
      </c>
      <c r="F3" s="126">
        <v>45995.254814814813</v>
      </c>
      <c r="G3" s="125">
        <f ca="1">IFERROR(NOW()-F3,"-")</f>
        <v>0.24280555555742467</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t="s">
        <v>39110</v>
      </c>
      <c r="B4" s="128" t="str">
        <f>IFERROR(VLOOKUP(D4,DB!A:K,11,0),"")</f>
        <v>R1</v>
      </c>
      <c r="C4" s="128">
        <v>1</v>
      </c>
      <c r="D4" s="56" t="s">
        <v>12688</v>
      </c>
      <c r="E4" s="127" t="s">
        <v>39111</v>
      </c>
      <c r="F4" s="126">
        <v>45995.466192129628</v>
      </c>
      <c r="G4" s="125">
        <f ca="1">IFERROR(NOW()-F4,"-")</f>
        <v>3.1428240741661284E-2</v>
      </c>
      <c r="H4" s="126">
        <v>45995.460625</v>
      </c>
      <c r="I4" s="128" t="str">
        <f>IFERROR(VLOOKUP(D4,DB!A:F,6,0),"")</f>
        <v>SCECO+STB</v>
      </c>
      <c r="J4" s="128" t="str">
        <f>IFERROR(VLOOKUP(D4,DB!A:G,7,0),"")</f>
        <v>Weak</v>
      </c>
      <c r="K4" s="124"/>
      <c r="L4" s="123" t="str">
        <f>IFERROR(VLOOKUP(D4,DB!A:I,9,0),"")</f>
        <v>Latis</v>
      </c>
    </row>
    <row r="5" spans="1:15" ht="15" customHeight="1">
      <c r="A5" s="129"/>
      <c r="B5" s="128" t="str">
        <f>IFERROR(VLOOKUP(D5,DB!A:K,11,0),"")</f>
        <v/>
      </c>
      <c r="C5" s="128"/>
      <c r="D5" s="56"/>
      <c r="E5" s="127"/>
      <c r="F5" s="126"/>
      <c r="G5" s="125">
        <f ca="1">IFERROR(NOW()-F5,"-")</f>
        <v>45995.49762037037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45995.49762037037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45995.49762037037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45995.49762037037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45995.49762037037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45995.49762037037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45995.49762037037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45995.49762037037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45995.49762037037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45995.49762037037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45995.49762037037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45995.49762037037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45995.49762037037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45995.49762037037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45995.49762037037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45995.49762037037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45995.49762037037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45995.49762037037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45995.49762037037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45995.49762037037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45995.49762037037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45995.49762037037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45995.49762037037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45995.49762037037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45995.49762037037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45995.49762037037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45995.49762037037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45995.49762037037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45995.49762037037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45995.49762037037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45995.49762037037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45995.49762037037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45995.49762037037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45995.49762037037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45995.49762037037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45995.49762037037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45995.49762037037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45995.49762037037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45995.49762037037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45995.49762037037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45995.49762037037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45995.49762037037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45995.49762037037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45995.49762037037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45995.49762037037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45995.49762037037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45995.49762037037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45995.49762037037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45995.49762037037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45995.49762037037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45995.49762037037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45995.49762037037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45995.49762037037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45995.49762037037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45995.49762037037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45995.49762037037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45995.49762037037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45995.49762037037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45995.49762037037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45995.49762037037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45995.49762037037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45995.49762037037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45995.49762037037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45995.49762037037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45995.49762037037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45995.49762037037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45995.49762037037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45995.49762037037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45995.49762037037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45995.49762037037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45995.49762037037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45995.49762037037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45995.49762037037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45995.49762037037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45995.49762037037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45995.49762037037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45995.49762037037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45995.49762037037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45995.49762037037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45995.49762037037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45995.49762037037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45995.49762037037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45995.49762037037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45995.49762037037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45995.49762037037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45995.49762037037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45995.49762037037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45995.49762037037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45995.49762037037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45995.49762037037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45995.49762037037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45995.49762037037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45995.49762037037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45995.49762037037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45995.49762037037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45995.49762037037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45995.49762037037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45995.49762037037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45995.49762037037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45995.49762037037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45995.49762037037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45995.49762037037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45995.49762037037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45995.49762037037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45995.49762037037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45995.49762037037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45995.49762037037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45995.49762037037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45995.49762037037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45995.49762037037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45995.49762037037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45995.49762037037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45995.49762037037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45995.49762037037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45995.49762037037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45995.49762037037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45995.49762037037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45995.49762037037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45995.49762037037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45995.49762037037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45995.49762037037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45995.49762037037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45995.49762037037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45995.49762037037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45995.49762037037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45995.49762037037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45995.49762037037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45995.49762037037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45995.49762037037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45995.49762037037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45995.49762037037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45995.49762037037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45995.49762037037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45995.49762037037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45995.49762037037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45995.49762037037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45995.49762037037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45995.49762037037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45995.49762037037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45995.49762037037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45995.49762037037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45995.49762037037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45995.49762037037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45995.49762037037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45995.49762037037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45995.49762037037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45995.49762037037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45995.49762037037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45995.49762037037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45995.49762037037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45995.49762037037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45995.49762037037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45995.49762037037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45995.49762037037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45995.49762037037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45995.49762037037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45995.49762037037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45995.49762037037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45995.49762037037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45995.49762037037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45995.49762037037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45995.49762037037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45995.49762037037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45995.49762037037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45995.49762037037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45995.49762037037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45995.49762037037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45995.49762037037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45995.49762037037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45995.49762037037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45995.49762037037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45995.49762037037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45995.49762037037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45995.49762037037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45995.49762037037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45995.49762037037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45995.49762037037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45995.49762037037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45995.49762037037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45995.49762037037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45995.49762037037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45995.49762037037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45995.49762037037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45995.49762037037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45995.49762037037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45995.49762037037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45995.49762037037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45995.49762037037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45995.49762037037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45995.49762037037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45995.49762037037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45995.49762037037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45995.49762037037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45995.49762037037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45995.49762037037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45995.49762037037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45995.49762037037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45995.49762037037</v>
      </c>
      <c r="H202" s="126"/>
      <c r="I202" s="128" t="str">
        <f>IFERROR(VLOOKUP(D202,DB!A:F,6,0),"")</f>
        <v/>
      </c>
      <c r="J202" s="128" t="str">
        <f>IFERROR(VLOOKUP(D202,DB!A:G,7,0),"")</f>
        <v/>
      </c>
      <c r="K202" s="124"/>
      <c r="L202" s="123" t="str">
        <f>IFERROR(VLOOKUP(D202,DB!A:I,9,0),"")</f>
        <v/>
      </c>
    </row>
  </sheetData>
  <customSheetViews>
    <customSheetView guid="{F6042A99-DD27-4453-835D-0834D95730CC}" filter="1" showAutoFilter="1">
      <pageMargins left="0" right="0" top="0" bottom="0" header="0" footer="0"/>
      <autoFilter ref="B1:M1" xr:uid="{3D02DB18-A33D-45DA-B69F-700D112D2B83}"/>
    </customSheetView>
  </customSheetViews>
  <dataValidations count="2">
    <dataValidation allowBlank="1" showInputMessage="1" showErrorMessage="1" sqref="E1" xr:uid="{5DBA255D-CDD9-49FB-AD3C-AF70AB4EE696}"/>
    <dataValidation type="list" allowBlank="1" showInputMessage="1" showErrorMessage="1" sqref="E2:E2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39111</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170.49778240740852</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11.110201388888527</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39195</v>
      </c>
      <c r="B5" s="58" t="s">
        <v>27</v>
      </c>
      <c r="C5" s="58">
        <v>1</v>
      </c>
      <c r="D5" s="58" t="s">
        <v>39196</v>
      </c>
      <c r="E5" s="81" t="s">
        <v>39197</v>
      </c>
      <c r="F5" s="71">
        <v>45995.413356481484</v>
      </c>
      <c r="G5" s="72">
        <f ca="1">IFERROR(NOW()-F5,"-")</f>
        <v>8.4263888886198401E-2</v>
      </c>
      <c r="H5" s="83">
        <v>45995.407407407409</v>
      </c>
      <c r="I5" s="58" t="str">
        <f>IFERROR(VLOOKUP(D5,DB!A:F,6,0),"")</f>
        <v/>
      </c>
      <c r="J5" s="58" t="str">
        <f>IFERROR(VLOOKUP(D5,DB!A:G,7,0),"")</f>
        <v/>
      </c>
      <c r="K5" s="82" t="s">
        <v>39198</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c r="B6" s="18" t="str">
        <f>IFERROR(VLOOKUP(D6,DB!A:K,11,0),"")</f>
        <v/>
      </c>
      <c r="C6" s="18"/>
      <c r="D6" s="18"/>
      <c r="E6" s="99"/>
      <c r="F6" s="100"/>
      <c r="G6" s="101">
        <f ca="1">IFERROR(NOW()-F6,"-")</f>
        <v>45995.49762037037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45995.49762037037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45995.49762037037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45995.49762037037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45995.49762037037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45995.49762037037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45995.49762037037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45995.49762037037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45995.49762037037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45995.49762037037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45995.49762037037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45995.49762037037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45995.49762037037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45995.49762037037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45995.49762037037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45995.49762037037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45995.49762037037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45995.49762037037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45995.49762037037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45995.49762037037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45995.49762037037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45995.49762037037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45995.49762037037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45995.49762037037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45995.49762037037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45995.49762037037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45995.49762037037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45995.49762037037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45995.49762037037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45995.49762037037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45995.49762037037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45995.49762037037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45995.49762037037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45995.49762037037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45995.49762037037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45995.49762037037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45995.49762037037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45995.49762037037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45995.49762037037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45995.49762037037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45995.49762037037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45995.49762037037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45995.49762037037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45995.49762037037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45995.49762037037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45995.49762037037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45995.49762037037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45995.49762037037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45995.49762037037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45995.49762037037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45995.49762037037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45995.49762037037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45995.49762037037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45995.49762037037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45995.49762037037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45995.49762037037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45995.49762037037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45995.49762037037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45995.49762037037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45995.49762037037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45995.49762037037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45995.49762037037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45995.49762037037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45995.49762037037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45995.49762037037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45995.49762037037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45995.49762037037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45995.49762037037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45995.49762037037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45995.49762037037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45995.49762037037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45995.49762037037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45995.49762037037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45995.49762037037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45995.49762037037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45995.49762037037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45995.49762037037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45995.49762037037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45995.49762037037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45995.49762037037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45995.49762037037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45995.49762037037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45995.49762037037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45995.49762037037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45995.49762037037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45995.49762037037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45995.49762037037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45995.49762037037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45995.49762037037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45995.49762037037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45995.49762037037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45995.49762037037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45995.49762037037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45995.49762037037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45995.49762037037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45995.49762037037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45995.49762037037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45995.49762037037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45995.49762037037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45995.49762037037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45995.49762037037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45995.49762037037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45995.49762037037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45995.49762037037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45995.49762037037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45995.49762037037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45995.49762037037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45995.49762037037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45995.49762037037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45995.49762037037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45995.49762037037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45995.49762037037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45995.49762037037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45995.49762037037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45995.49762037037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45995.49762037037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45995.49762037037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45995.49762037037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45995.49762037037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45995.49762037037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45995.49762037037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45995.49762037037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45995.49762037037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45995.49762037037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45995.49762037037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45995.49762037037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45995.49762037037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45995.49762037037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45995.49762037037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45995.49762037037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45995.49762037037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45995.49762037037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45995.49762037037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45995.49762037037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45995.49762037037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45995.49762037037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45995.49762037037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45995.49762037037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45995.49762037037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45995.49762037037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45995.49762037037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45995.49762037037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45995.49762037037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45995.49762037037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45995.49762037037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45995.49762037037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45995.49762037037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45995.49762037037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45995.49762037037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45995.49762037037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45995.49762037037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45995.49762037037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45995.49762037037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45995.49762037037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45995.49762037037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45995.49762037037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45995.49762037037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45995.49762037037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45995.49762037037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45995.49762037037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45995.49762037037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45995.49762037037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45995.49762037037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45995.49762037037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45995.49762037037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45995.49762037037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45995.49762037037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45995.49762037037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45995.49762037037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45995.49762037037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45995.49762037037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45995.49762037037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45995.49762037037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45995.49762037037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45995.49762037037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45995.49762037037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45995.49762037037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45995.49762037037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45995.49762037037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45995.49762037037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45995.49762037037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45995.49762037037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45995.49762037037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45995.49762037037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45995.49762037037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45995.49762037037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45995.49762037037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45995.49762037037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45995.49762037037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45995.49762037037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45995.49762037037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45995.49762037037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45995.49762037037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45995.49762037037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45995.49762037037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45995.49762037037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45995.49762037037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45995.49762037037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45995.49762037037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45995.49762037037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45995.49762037037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45995.49762037037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45995.49762037037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45995.49762037037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45995.49762037037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45995.49762037037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45995.49762037037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45995.49762037037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45995.49762037037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45995.49762037037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45995.49762037037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45995.49762037037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45995.49762037037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45995.49762037037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45995.49762037037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45995.49762037037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45995.49762037037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45995.49762037037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45995.49762037037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45995.49762037037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45995.49762037037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45995.49762037037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45995.49762037037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45995.49762037037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45995.49762037037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45995.49762037037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45995.49762037037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45995.49762037037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45995.49762037037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45995.49762037037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45995.49762037037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45995.49762037037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45995.49762037037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45995.49762037037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45995.49762037037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45995.49762037037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45995.49762037037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45995.49762037037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45995.49762037037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45995.49762037037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45995.49762037037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45995.49762037037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45995.49762037037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45995.49762037037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45995.49762037037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45995.49762037037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45995.49762037037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45995.49762037037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45995.49762037037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45995.49762037037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45995.49762037037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45995.49762037037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45995.49762037037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45995.49762037037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45995.49762037037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45995.49762037037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45995.49762037037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45995.49762037037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45995.49762037037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45995.49762037037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45995.49762037037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45995.49762037037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45995.49762037037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45995.49762037037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45995.49762037037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45995.49762037037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45995.49762037037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45995.49762037037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45995.49762037037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45995.49762037037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45995.49762037037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45995.49762037037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45995.49762037037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45995.49762037037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45995.49762037037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45995.49762037037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45995.49762037037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45995.49762037037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45995.49762037037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45995.49762037037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45995.49762037037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45995.49762037037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45995.49762037037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45995.49762037037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45995.49762037037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45995.49762037037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45995.49762037037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45995.49762037037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45995.49762037037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45995.49762037037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45995.49762037037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45995.49762037037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45995.49762037037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45995.49762037037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45995.49762037037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45995.49762037037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45995.49762037037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45995.49762037037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45995.49762037037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45995.49762037037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45995.49762037037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45995.49762037037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45995.49762037037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45995.49762037037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45995.49762037037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45995.49762037037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45995.49762037037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45995.49762037037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45995.49762037037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45995.49762037037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45995.49762037037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45995.49762037037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45995.49762037037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45995.49762037037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45995.49762037037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45995.49762037037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45995.49762037037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45995.49762037037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45995.49762037037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45995.49762037037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45995.49762037037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45995.49762037037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45995.49762037037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45995.49762037037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45995.49762037037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45995.49762037037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45995.49762037037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45995.49762037037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45995.49762037037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45995.49762037037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45995.49762037037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45995.49762037037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45995.49762037037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45995.49762037037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45995.49762037037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45995.49762037037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45995.49762037037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45995.49762037037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45995.49762037037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45995.49762037037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45995.49762037037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45995.49762037037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45995.49762037037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45995.49762037037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45995.49762037037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45995.49762037037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45995.49762037037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45995.49762037037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45995.49762037037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45995.49762037037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45995.49762037037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45995.49762037037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45995.49762037037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45995.49762037037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45995.49762037037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45995.49762037037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45995.49762037037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45995.49762037037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45995.49762037037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45995.49762037037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45995.49762037037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45995.49762037037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45995.49762037037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45995.49762037037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45995.49762037037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45995.49762037037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45995.49762037037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45995.49762037037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45995.49762037037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45995.49762037037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45995.49762037037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45995.49762037037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45995.49762037037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45995.49762037037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45995.49762037037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45995.49762037037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45995.49762037037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45995.49762037037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45995.49762037037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45995.49762037037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45995.49762037037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45995.49762037037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45995.49762037037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45995.49762037037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45995.49762037037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45995.49762037037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45995.49762037037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45995.49762037037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45995.49762037037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45995.49762037037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45995.49762037037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45995.49762037037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45995.49762037037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45995.49762037037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45995.49762037037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45995.49762037037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45995.49762037037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45995.49762037037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45995.49762037037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45995.49762037037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45995.49762037037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45995.49762037037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45995.49762037037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45995.49762037037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45995.49762037037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45995.49762037037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45995.49762037037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45995.49762037037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45995.49762037037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45995.49762037037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45995.49762037037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45995.49762037037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45995.49762037037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45995.49762037037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45995.49762037037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45995.49762037037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45995.49762037037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45995.49762037037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45995.49762037037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45995.49762037037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45995.49762037037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45995.49762037037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45995.49762037037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45995.49762037037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45995.49762037037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45995.49762037037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45995.49762037037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45995.49762037037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45995.49762037037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45995.49762037037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45995.49762037037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45995.49762037037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45995.49762037037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45995.49762037037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45995.49762037037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45995.49762037037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45995.49762037037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45995.49762037037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45995.49762037037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45995.49762037037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45995.49762037037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45995.49762037037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45995.49762037037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45995.49762037037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45995.49762037037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45995.49762037037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45995.49762037037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45995.49762037037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45995.49762037037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45995.49762037037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45995.49762037037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45995.49762037037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45995.49762037037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45995.49762037037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45995.49762037037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45995.49762037037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45995.49762037037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45995.49762037037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45995.49762037037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45995.49762037037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45995.49762037037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45995.49762037037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45995.49762037037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45995.49762037037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45995.49762037037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45995.49762037037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45995.49762037037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45995.49762037037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45995.49762037037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45995.49762037037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45995.49762037037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45995.49762037037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45995.49762037037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45995.49762037037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45995.49762037037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45995.49762037037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45995.49762037037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45995.49762037037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45995.49762037037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45995.49762037037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45995.49762037037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45995.49762037037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45995.49762037037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45995.49762037037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45995.49762037037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45995.49762037037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45995.49762037037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45995.49762037037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45995.49762037037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45995.49762037037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45995.49762037037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45995.49762037037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45995.49762037037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45995.49762037037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45995.49762037037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45995.49762037037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45995.49762037037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45995.49762037037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45995.49762037037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45995.49762037037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45995.49762037037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45995.49762037037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45995.49762037037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45995.49762037037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45995.49762037037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45995.49762037037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45995.49762037037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45995.49762037037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45995.49762037037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45995.49762037037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45995.49762037037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45995.49762037037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45995.49762037037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45995.49762037037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45995.49762037037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45995.49762037037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45995.49762037037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45995.49762037037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45995.49762037037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45995.49762037037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45995.49762037037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45995.49762037037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45995.49762037037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45995.49762037037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45995.49762037037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45995.49762037037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45995.49762037037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45995.49762037037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45995.49762037037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45995.49762037037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45995.49762037037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45995.49762037037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45995.49762037037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45995.49762037037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45995.49762037037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45995.49762037037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45995.49762037037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45995.49762037037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45995.49762037037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45995.49762037037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45995.49762037037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45995.49762037037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45995.49762037037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45995.49762037037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45995.49762037037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45995.49762037037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45995.49762037037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45995.49762037037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45995.49762037037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45995.49762037037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45995.49762037037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45995.49762037037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45995.49762037037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45995.49762037037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45995.49762037037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45995.49762037037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45995.49762037037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45995.49762037037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45995.49762037037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45995.49762037037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45995.49762037037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45995.49762037037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45995.49762037037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45995.49762037037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45995.49762037037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45995.49762037037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45995.49762037037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45995.49762037037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45995.49762037037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45995.49762037037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45995.49762037037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45995.49762037037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45995.49762037037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45995.49762037037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45995.49762037037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45995.49762037037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45995.49762037037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45995.49762037037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45995.49762037037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45995.49762037037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45995.49762037037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45995.49762037037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45995.49762037037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45995.49762037037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45995.49762037037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45995.49762037037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45995.49762037037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45995.49762037037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45995.49762037037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45995.49762037037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45995.49762037037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45995.49762037037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45995.49762037037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45995.49762037037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45995.49762037037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45995.49762037037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45995.49762037037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45995.49762037037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45995.49762037037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45995.49762037037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45995.49762037037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45995.49762037037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45995.49762037037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45995.49762037037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45995.49762037037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45995.49762037037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45995.49762037037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45995.49762037037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45995.49762037037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45995.49762037037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45995.49762037037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45995.49762037037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45995.49762037037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45995.49762037037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45995.49762037037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45995.49762037037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45995.49762037037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45995.49762037037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45995.49762037037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45995.49762037037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45995.49762037037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45995.49762037037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45995.49762037037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45995.49762037037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45995.49762037037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45995.49762037037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45995.49762037037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45995.49762037037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45995.49762037037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45995.49762037037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45995.49762037037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45995.49762037037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45995.49762037037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45995.49762037037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45995.49762037037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45995.49762037037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45995.49762037037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45995.49762037037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45995.49762037037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45995.49762037037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45995.49762037037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45995.49762037037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45995.49762037037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45995.49762037037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45995.49762037037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45995.49762037037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45995.49762037037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45995.49762037037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45995.49762037037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45995.49762037037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45995.49762037037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45995.49762037037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45995.49762037037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45995.49762037037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45995.49762037037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45995.49762037037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45995.49762037037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45995.49762037037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45995.49762037037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45995.49762037037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45995.49762037037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45995.49762037037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45995.49762037037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45995.49762037037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45995.49762037037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45995.49762037037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45995.49762037037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45995.49762037037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45995.49762037037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45995.49762037037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45995.49762037037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45995.49762037037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45995.49762037037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45995.49762037037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45995.49762037037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45995.49762037037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45995.49762037037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45995.49762037037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45995.49762037037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45995.49762037037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45995.49762037037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45995.49762037037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45995.49762037037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45995.49762037037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45995.49762037037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45995.49762037037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45995.49762037037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45995.49762037037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45995.49762037037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45995.49762037037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45995.49762037037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45995.49762037037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45995.49762037037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45995.49762037037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45995.49762037037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45995.49762037037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45995.49762037037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45995.49762037037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45995.49762037037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45995.49762037037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45995.49762037037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45995.49762037037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45995.49762037037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45995.49762037037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45995.49762037037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45995.49762037037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45995.49762037037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45995.49762037037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45995.49762037037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45995.49762037037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45995.49762037037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45995.49762037037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45995.49762037037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45995.49762037037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45995.49762037037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45995.49762037037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45995.49762037037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45995.49762037037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45995.49762037037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45995.49762037037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45995.49762037037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45995.49762037037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45995.49762037037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45995.49762037037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45995.49762037037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45995.49762037037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45995.49762037037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45995.49762037037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45995.49762037037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45995.49762037037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45995.49762037037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45995.49762037037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45995.49762037037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45995.49762037037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45995.49762037037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45995.49762037037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45995.49762037037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45995.49762037037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45995.49762037037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45995.49762037037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45995.49762037037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45995.49762037037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45995.49762037037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45995.49762037037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45995.49762037037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45995.49762037037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45995.49762037037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45995.49762037037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45995.49762037037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45995.49762037037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45995.49762037037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45995.49762037037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45995.49762037037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45995.49762037037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45995.49762037037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45995.49762037037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45995.49762037037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45995.49762037037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45995.49762037037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45995.49762037037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45995.49762037037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45995.49762037037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45995.49762037037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45995.49762037037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45995.49762037037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45995.49762037037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45995.49762037037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45995.49762037037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45995.49762037037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45995.49762037037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45995.49762037037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45995.49762037037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45995.49762037037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45995.49762037037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45995.49762037037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45995.49762037037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45995.49762037037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45995.49762037037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45995.49762037037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45995.49762037037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45995.49762037037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45995.49762037037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45995.49762037037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45995.49762037037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45995.49762037037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45995.49762037037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45995.49762037037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45995.49762037037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45995.49762037037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45995.49762037037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45995.49762037037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45995.49762037037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45995.49762037037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45995.49762037037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45995.49762037037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45995.49762037037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45995.49762037037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45995.49762037037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45995.49762037037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45995.49762037037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45995.49762037037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45995.49762037037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45995.49762037037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45995.49762037037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45995.49762037037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45995.49762037037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45995.49762037037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45995.49762037037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45995.49762037037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45995.49762037037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45995.49762037037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45995.49762037037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45995.49762037037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45995.49762037037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45995.49762037037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45995.49762037037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45995.49762037037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45995.49762037037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45995.49762037037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45995.49762037037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45995.49762037037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45995.49762037037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45995.49762037037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45995.49762037037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45995.49762037037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45995.49762037037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45995.49762037037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45995.49762037037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45995.49762037037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45995.49762037037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45995.49762037037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45995.49762037037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45995.49762037037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45995.49762037037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45995.49762037037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45995.49762037037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45995.49762037037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45995.49762037037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45995.49762037037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45995.49762037037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45995.49762037037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45995.49762037037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45995.49762037037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45995.49762037037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45995.49762037037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45995.49762037037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45995.49762037037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45995.49762037037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45995.49762037037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45995.49762037037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45995.49762037037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45995.49762037037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45995.49762037037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45995.49762037037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45995.49762037037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45995.49762037037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45995.49762037037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45995.49762037037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45995.49762037037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45995.49762037037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45995.49762037037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45995.49762037037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45995.49762037037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45995.49762037037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45995.49762037037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45995.49762037037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45995.49762037037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45995.49762037037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45995.49762037037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45995.49762037037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45995.49762037037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45995.49762037037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45995.49762037037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45995.49762037037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45995.49762037037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45995.49762037037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45995.49762037037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45995.49762037037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45995.49762037037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45995.49762037037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45995.49762037037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45995.49762037037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45995.49762037037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45995.49762037037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45995.49762037037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45995.49762037037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45995.49762037037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45995.49762037037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45995.49762037037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45995.49762037037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45995.49762037037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45995.49762037037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45995.49762037037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45995.49762037037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45995.49762037037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45995.49762037037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45995.49762037037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45995.49762037037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45995.49762037037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45995.49762037037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45995.49762037037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45995.49762037037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45995.49762037037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45995.49762037037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45995.49762037037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45995.49762037037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45995.49762037037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45995.49762037037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45995.49762037037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45995.49762037037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45995.49762037037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45995.49762037037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45995.49762037037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45995.49762037037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45995.49762037037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45995.49762037037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45995.49762037037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45995.49762037037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45995.49762037037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45995.49762037037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45995.49762037037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45995.49762037037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45995.49762037037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45995.49762037037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45995.49762037037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45995.49762037037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45995.49762037037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45995.49762037037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45995.49762037037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45995.49762037037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45995.49762037037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45995.49762037037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45995.49762037037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45995.49762037037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45995.49762037037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45995.49762037037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45995.49762037037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45995.49762037037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45995.49762037037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45995.49762037037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45995.49762037037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45995.49762037037</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292.01690277777379</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1</v>
      </c>
      <c r="D3" s="88" t="s">
        <v>29443</v>
      </c>
      <c r="E3" s="91" t="s">
        <v>39106</v>
      </c>
      <c r="F3" s="92"/>
      <c r="G3" s="93">
        <f t="shared" ref="G3:G28" ca="1" si="0">IFERROR(NOW()-F3,"")</f>
        <v>45995.49762037037</v>
      </c>
      <c r="H3" s="92">
        <v>45995.329861111109</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28114</v>
      </c>
      <c r="E4" s="91" t="s">
        <v>39106</v>
      </c>
      <c r="F4" s="92">
        <v>45995.422326388885</v>
      </c>
      <c r="G4" s="93">
        <f t="shared" ca="1" si="0"/>
        <v>7.5293981484719552E-2</v>
      </c>
      <c r="H4" s="92">
        <v>45995.405300925922</v>
      </c>
      <c r="I4" s="110" t="str">
        <f>IFERROR(VLOOKUP(D4,DB!A:F,6,0),"")</f>
        <v>SCECO</v>
      </c>
      <c r="J4" s="110" t="str">
        <f>IFERROR(VLOOKUP(D4,DB!A:G,7,0),"")</f>
        <v>Dead</v>
      </c>
      <c r="K4" s="94" t="s">
        <v>39204</v>
      </c>
      <c r="L4" s="88" t="str">
        <f>IFERROR(VLOOKUP(D4,DB!A:I,9,0),"")</f>
        <v>Latis</v>
      </c>
    </row>
    <row r="5" spans="1:16" ht="15" customHeight="1">
      <c r="A5" s="110"/>
      <c r="B5" s="110" t="str">
        <f>IFERROR(VLOOKUP(D5,DB!A:K,11,0),"")</f>
        <v/>
      </c>
      <c r="C5" s="90"/>
      <c r="D5" s="88"/>
      <c r="E5" s="91"/>
      <c r="F5" s="92"/>
      <c r="G5" s="93">
        <f t="shared" ca="1" si="0"/>
        <v>45995.49762037037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45995.49762037037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45995.49762037037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45995.49762037037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45995.49762037037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45995.49762037037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45995.49762037037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45995.49762037037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45995.49762037037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45995.49762037037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45995.49762037037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45995.49762037037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45995.49762037037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45995.49762037037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45995.49762037037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45995.49762037037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45995.49762037037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45995.49762037037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45995.49762037037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45995.49762037037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45995.49762037037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45995.49762037037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45995.49762037037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45995.49762037037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45995.49762037037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45995.49762037037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45995.49762037037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45995.49762037037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45995.49762037037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45995.49762037037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45995.49762037037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45995.49762037037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45995.49762037037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45995.49762037037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45995.49762037037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45995.49762037037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45995.49762037037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45995.49762037037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45995.49762037037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45995.49762037037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45995.49762037037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45995.49762037037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45995.49762037037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45995.49762037037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45995.49762037037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45995.49762037037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45995.49762037037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45995.49762037037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45995.49762037037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45995.49762037037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45995.49762037037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45995.49762037037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45995.49762037037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45995.49762037037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45995.49762037037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45995.49762037037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45995.49762037037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45995.49762037037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45995.49762037037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45995.49762037037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45995.49762037037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45995.49762037037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45995.49762037037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45995.49762037037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45995.49762037037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45995.49762037037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45995.49762037037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45995.49762037037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45995.49762037037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45995.49762037037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45995.49762037037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45995.49762037037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45995.49762037037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45995.49762037037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45995.49762037037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45995.49762037037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45995.49762037037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45995.49762037037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45995.49762037037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45995.49762037037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45995.49762037037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45995.49762037037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45995.49762037037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45995.49762037037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45995.49762037037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45995.49762037037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45995.49762037037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45995.49762037037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45995.49762037037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45995.49762037037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45995.49762037037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45995.49762037037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45995.49762037037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45995.49762037037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45995.49762037037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45995.49762037037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45995.49762037037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45995.49762037037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45995.49762037037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45995.49762037037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45995.49762037037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45995.49762037037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45995.49762037037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45995.49762037037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45995.49762037037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45995.49762037037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45995.49762037037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45995.49762037037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45995.49762037037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45995.49762037037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45995.49762037037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45995.49762037037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45995.49762037037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45995.49762037037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45995.49762037037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45995.49762037037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45995.49762037037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45995.49762037037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45995.49762037037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45995.49762037037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45995.49762037037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45995.49762037037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45995.49762037037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45995.49762037037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45995.49762037037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45995.49762037037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45995.49762037037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45995.49762037037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45995.49762037037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45995.49762037037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45995.49762037037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45995.49762037037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45995.49762037037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45995.49762037037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45995.49762037037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45995.49762037037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45995.49762037037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45995.49762037037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45995.49762037037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45995.49762037037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45995.49762037037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45995.49762037037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45995.49762037037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45995.49762037037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45995.49762037037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45995.49762037037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45995.49762037037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45995.49762037037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45995.49762037037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45995.49762037037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45995.49762037037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45995.49762037037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45995.49762037037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45995.49762037037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45995.49762037037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45995.49762037037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45995.49762037037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45995.49762037037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45995.49762037037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45995.49762037037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45995.49762037037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45995.49762037037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45995.49762037037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45995.49762037037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45995.49762037037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45995.49762037037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45995.49762037037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45995.49762037037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45995.49762037037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45995.49762037037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45995.49762037037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45995.49762037037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45995.49762037037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45995.49762037037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45995.49762037037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45995.49762037037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45995.49762037037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45995.49762037037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45995.49762037037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45995.49762037037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45995.49762037037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45995.49762037037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45995.49762037037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45995.49762037037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45995.49762037037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45995.49762037037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45995.49762037037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45995.49762037037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45995.49762037037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45995.49762037037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45995.49762037037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45995.49762037037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45995.49762037037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45995.49762037037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45995.49762037037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45995.49762037037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45995.49762037037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45995.49762037037</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103.66556018518168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39111</v>
      </c>
      <c r="F3" s="38">
        <v>45926.188877314817</v>
      </c>
      <c r="G3" s="105">
        <f t="shared" ref="G3" ca="1" si="0">IFERROR(NOW()-F3,"")</f>
        <v>69.30874305555335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39111</v>
      </c>
      <c r="F4" s="107">
        <v>45948.661111111112</v>
      </c>
      <c r="G4" s="108">
        <f t="shared" ref="G4" ca="1" si="1">IFERROR(NOW()-F4,"")</f>
        <v>46.836509259257582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14.124321759256418</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35">
        <f t="shared" ref="G6:G36" ca="1" si="2">IFERROR(NOW()-F6,"")</f>
        <v>45995.49762037037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t="shared" ca="1" si="2"/>
        <v>45995.49762037037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45995.49762037037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45995.49762037037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45995.49762037037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45995.49762037037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45995.49762037037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45995.49762037037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45995.49762037037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45995.49762037037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45995.49762037037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45995.49762037037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45995.49762037037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45995.49762037037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45995.49762037037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45995.49762037037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45995.49762037037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45995.49762037037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45995.49762037037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45995.49762037037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45995.49762037037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45995.49762037037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45995.49762037037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45995.49762037037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45995.49762037037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45995.49762037037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45995.49762037037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45995.49762037037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45995.49762037037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45995.49762037037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45995.49762037037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45995.49762037037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45995.49762037037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45995.49762037037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45995.49762037037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45995.49762037037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45995.49762037037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45995.49762037037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45995.49762037037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45995.49762037037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45995.49762037037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45995.49762037037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45995.49762037037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45995.49762037037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45995.49762037037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45995.49762037037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45995.49762037037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45995.49762037037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45995.49762037037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45995.49762037037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45995.49762037037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45995.49762037037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45995.49762037037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45995.49762037037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45995.49762037037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45995.49762037037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45995.49762037037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45995.49762037037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45995.49762037037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45995.49762037037</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45995.49762037037</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45995.49762037037</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45995.49762037037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45995.49762037037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45995.49762037037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45995.49762037037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45995.49762037037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45995.49762037037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45995.49762037037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45995.49762037037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45995.49762037037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45995.49762037037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45995.49762037037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45995.49762037037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45995.49762037037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45995.49762037037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45995.49762037037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45995.49762037037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45995.49762037037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45995.49762037037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45995.49762037037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45995.49762037037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45995.49762037037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45995.49762037037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45995.49762037037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45995.49762037037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45995.49762037037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45995.49762037037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45995.49762037037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45995.49762037037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45995.49762037037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45995.49762037037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45995.49762037037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45995.49762037037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45995.49762037037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45995.49762037037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45995.49762037037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45995.49762037037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45995.49762037037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45995.49762037037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45995.49762037037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45995.49762037037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45995.49762037037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45995.49762037037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45995.49762037037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45995.49762037037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45995.49762037037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45995.49762037037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45995.49762037037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45995.49762037037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45995.49762037037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45995.49762037037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45995.49762037037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45995.49762037037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45995.49762037037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45995.49762037037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45995.49762037037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45995.49762037037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45995.49762037037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45995.49762037037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45995.49762037037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45995.49762037037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45995.49762037037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45995.49762037037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45995.49762037037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45995.49762037037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45995.49762037037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45995.49762037037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45995.49762037037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45995.49762037037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45995.49762037037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45995.49762037037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45995.49762037037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45995.49762037037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45995.49762037037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45995.49762037037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45995.49762037037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45995.49762037037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45995.49762037037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45995.49762037037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45995.49762037037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45995.49762037037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45995.49762037037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45995.49762037037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45995.49762037037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45995.49762037037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45995.49762037037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45995.49762037037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45995.49762037037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45995.49762037037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45995.49762037037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45995.49762037037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45995.49762037037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45995.49762037037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45995.49762037037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45995.49762037037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45995.49762037037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45995.49762037037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45995.49762037037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45995.49762037037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45995.49762037037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45995.49762037037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45995.49762037037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45995.49762037037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45995.49762037037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45995.49762037037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45995.49762037037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45995.49762037037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45995.49762037037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45995.49762037037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45995.49762037037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45995.49762037037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45995.49762037037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45995.49762037037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45995.49762037037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45995.49762037037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45995.49762037037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45995.49762037037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45995.49762037037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45995.49762037037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45995.49762037037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45995.49762037037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45995.49762037037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45995.49762037037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45995.49762037037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45995.49762037037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45995.49762037037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45995.49762037037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45995.49762037037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45995.49762037037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45995.49762037037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45995.49762037037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45995.49762037037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45995.49762037037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45995.49762037037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45995.49762037037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45995.49762037037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45995.49762037037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45995.49762037037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45995.49762037037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45995.49762037037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45995.49762037037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45995.49762037037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45995.49762037037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45995.49762037037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45995.49762037037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45995.49762037037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45995.49762037037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45995.49762037037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45995.49762037037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45995.49762037037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45995.49762037037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45995.49762037037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45995.49762037037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45995.49762037037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45995.49762037037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45995.49762037037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45995.49762037037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45995.49762037037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45995.49762037037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45995.49762037037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45995.49762037037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45995.49762037037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45995.49762037037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45995.49762037037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45995.49762037037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45995.49762037037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45995.49762037037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45995.49762037037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45995.49762037037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45995.49762037037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45995.49762037037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45995.49762037037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45995.49762037037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45995.49762037037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45995.49762037037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45995.49762037037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45995.49762037037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45995.49762037037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45995.49762037037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45995.49762037037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45995.49762037037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45995.49762037037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45995.49762037037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45995.49762037037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45995.49762037037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45995.49762037037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45995.49762037037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45995.49762037037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45995.49762037037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45995.49762037037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45995.49762037037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45995.49762037037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45995.49762037037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45995.49762037037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45995.49762037037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45995.49762037037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45995.49762037037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45995.49762037037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45995.49762037037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45995.49762037037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45995.49762037037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45995.49762037037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45995.49762037037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45995.49762037037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45995.49762037037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45995.49762037037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45995.49762037037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45995.49762037037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45995.49762037037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45995.49762037037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45995.49762037037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45995.49762037037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45995.49762037037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45995.49762037037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45995.49762037037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45995.49762037037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45995.49762037037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45995.49762037037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45995.49762037037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45995.49762037037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45995.49762037037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45995.49762037037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45995.49762037037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45995.49762037037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45995.49762037037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45995.49762037037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45995.49762037037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45995.49762037037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45995.49762037037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45995.49762037037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45995.49762037037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45995.49762037037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45995.49762037037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45995.49762037037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45995.49762037037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45995.49762037037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45995.49762037037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45995.49762037037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45995.49762037037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45995.49762037037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45995.49762037037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45995.49762037037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45995.49762037037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45995.49762037037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45995.49762037037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45995.49762037037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45995.49762037037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45995.49762037037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45995.49762037037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45995.49762037037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45995.49762037037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45995.49762037037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45995.49762037037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45995.49762037037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45995.49762037037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45995.49762037037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45995.49762037037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45995.49762037037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45995.49762037037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45995.49762037037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45995.49762037037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45995.49762037037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45995.49762037037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45995.49762037037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45995.49762037037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45995.49762037037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45995.49762037037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45995.49762037037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45995.49762037037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45995.49762037037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45995.49762037037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45995.49762037037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45995.49762037037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45995.49762037037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45995.49762037037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45995.49762037037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45995.49762037037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45995.49762037037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45995.49762037037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45995.49762037037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45995.49762037037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45995.49762037037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45995.49762037037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45995.49762037037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45995.49762037037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45995.49762037037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45995.49762037037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45995.49762037037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45995.49762037037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45995.49762037037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45995.49762037037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45995.49762037037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45995.49762037037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45995.49762037037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45995.49762037037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45995.49762037037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45995.49762037037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45995.49762037037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45995.49762037037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45995.49762037037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45995.49762037037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45995.49762037037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45995.49762037037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45995.49762037037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45995.49762037037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45995.49762037037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45995.49762037037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45995.49762037037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45995.49762037037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45995.49762037037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45995.49762037037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45995.49762037037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45995.49762037037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45995.49762037037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45995.49762037037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45995.49762037037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45995.49762037037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45995.49762037037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45995.49762037037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45995.49762037037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45995.49762037037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45995.49762037037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45995.49762037037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45995.49762037037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45995.49762037037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45995.49762037037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45995.49762037037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45995.49762037037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45995.49762037037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45995.49762037037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45995.49762037037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45995.49762037037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45995.49762037037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45995.49762037037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45995.49762037037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45995.49762037037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45995.49762037037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45995.49762037037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45995.49762037037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45995.49762037037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45995.49762037037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45995.49762037037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45995.49762037037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45995.49762037037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45995.49762037037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45995.49762037037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45995.49762037037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45995.49762037037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45995.49762037037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45995.49762037037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45995.49762037037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45995.49762037037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45995.49762037037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45995.49762037037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45995.49762037037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45995.49762037037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45995.49762037037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45995.49762037037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45995.49762037037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45995.49762037037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45995.49762037037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45995.49762037037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45995.49762037037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45995.49762037037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45995.49762037037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45995.49762037037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45995.49762037037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45995.49762037037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45995.49762037037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45995.49762037037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45995.49762037037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45995.49762037037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45995.49762037037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45995.49762037037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45995.49762037037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45995.49762037037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45995.49762037037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45995.49762037037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45995.49762037037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45995.49762037037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45995.49762037037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45995.49762037037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45995.49762037037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45995.49762037037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45995.49762037037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45995.49762037037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45995.49762037037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45995.49762037037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45995.49762037037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45995.49762037037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45995.49762037037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45995.49762037037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45995.49762037037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45995.49762037037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45995.49762037037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45995.49762037037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45995.49762037037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45995.49762037037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45995.49762037037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45995.49762037037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45995.49762037037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45995.49762037037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45995.49762037037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45995.49762037037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45995.49762037037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45995.49762037037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45995.49762037037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45995.49762037037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45995.49762037037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45995.49762037037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45995.49762037037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45995.49762037037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45995.49762037037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45995.49762037037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45995.49762037037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45995.49762037037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45995.49762037037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45995.49762037037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45995.49762037037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45995.49762037037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45995.49762037037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45995.49762037037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45995.49762037037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45995.49762037037</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45995.49762037037</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2025-12-04T08:56:46Z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