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9" documentId="120_S{2AC9BD13-BADA-5192-A53E-5A8FF88502F6}" xr6:coauthVersionLast="47" xr6:coauthVersionMax="47" xr10:uidLastSave="{6EAE17D6-A04A-4BA0-B630-D6BD9DE3243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<sst xmlns="http://schemas.openxmlformats.org/spreadsheetml/2006/main" count="180284" uniqueCount="39126">
  <si>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</si>
  <si>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</si>
  <si>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</si>
  <si>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</si>
  <si>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</si>
  <si>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</si>
  <si>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</si>
  <si>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</si>
  <si>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</si>
  <si>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</si>
  <si>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</si>
  <si>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</si>
  <si>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</si>
  <si>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</si>
  <si>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</si>
  <si>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</si>
  <si>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</si>
  <si>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</si>
  <si>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</si>
  <si>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</si>
  <si>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</si>
  <si>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</si>
  <si>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</si>
  <si>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</si>
  <si>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</si>
  <si>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</si>
  <si>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</si>
  <si>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</si>
  <si>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</si>
  <si>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</si>
  <si>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</si>
  <si>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</si>
  <si>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</si>
  <si>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</si>
  <si>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</si>
  <si>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</si>
  <si>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</si>
  <si>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</si>
  <si>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</si>
  <si>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</si>
  <si>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</si>
  <si>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</si>
  <si>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</si>
  <si>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</si>
  <si>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</si>
  <si>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</si>
  <si>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</si>
  <si>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</si>
  <si>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</si>
  <si>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</si>
  <si>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</si>
  <si>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</si>
  <si>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</si>
  <si>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</si>
  <si>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</si>
  <si>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</si>
  <si>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</si>
  <si>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</si>
  <si>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</si>
  <si>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</si>
  <si>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</si>
  <si>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</si>
  <si>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</si>
  <si>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</si>
  <si>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</si>
  <si>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</si>
  <si>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</si>
  <si>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</si>
  <si>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</si>
  <si>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</si>
  <si>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</si>
  <si>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</si>
  <si>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</si>
  <si>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</si>
  <si>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</si>
  <si>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</si>
  <si>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</si>
  <si>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</si>
  <si>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</si>
  <si>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</si>
  <si>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</si>
  <si>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</si>
  <si>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</si>
  <si>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</si>
  <si>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</si>
  <si>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</si>
  <si>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</si>
  <si>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</si>
  <si>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</si>
  <si>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</si>
  <si>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</si>
  <si>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</si>
  <si>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</si>
  <si>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</si>
  <si>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</si>
  <si>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</si>
  <si>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</si>
  <si>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</si>
  <si>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</si>
  <si>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</si>
  <si>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</si>
  <si>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</si>
  <si>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</si>
  <si>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</si>
  <si>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</si>
  <si>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</si>
  <si>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</si>
  <si>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</si>
  <si>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</si>
  <si>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</si>
  <si>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</si>
  <si>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</si>
  <si>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</si>
  <si>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</si>
  <si>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</si>
  <si>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</si>
  <si>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</si>
  <si>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</si>
  <si>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</si>
  <si>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</si>
  <si>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</si>
  <si>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</si>
  <si>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</si>
  <si>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</si>
  <si>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</si>
  <si>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</si>
  <si>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</si>
  <si>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</si>
  <si>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</si>
  <si>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</si>
  <si>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</si>
  <si>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</si>
  <si>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</si>
  <si>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</si>
  <si>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</si>
  <si>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</si>
  <si>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</si>
  <si>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</si>
  <si>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</si>
  <si>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</si>
  <si>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</si>
  <si>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</si>
  <si>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</si>
  <si>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</si>
  <si>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</si>
  <si>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</si>
  <si>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</si>
  <si>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</si>
  <si>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</si>
  <si>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</si>
  <si>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</si>
  <si>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</si>
  <si>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</si>
  <si>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</si>
  <si>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</si>
  <si>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</si>
  <si>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</si>
  <si>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</si>
  <si>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</si>
  <si>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</si>
  <si>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</si>
  <si>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</si>
  <si>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</si>
  <si>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</si>
  <si>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</si>
  <si>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</si>
  <si>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</si>
  <si>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</si>
  <si>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</si>
  <si>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</si>
  <si>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</si>
  <si>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</si>
  <si>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</si>
  <si>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</si>
  <si>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</si>
  <si>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</si>
  <si>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</si>
  <si>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</si>
  <si>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</si>
  <si>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</si>
  <si>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</si>
  <si>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</si>
  <si>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</si>
  <si>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</si>
  <si>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</si>
  <si>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</si>
  <si>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</si>
  <si>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</si>
  <si>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</si>
  <si>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</si>
  <si>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</si>
  <si>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</si>
  <si>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</si>
  <si>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</si>
  <si>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</si>
  <si>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</si>
  <si>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</si>
  <si>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</si>
  <si>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</si>
  <si>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</si>
  <si>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</si>
  <si>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</si>
  <si>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</si>
  <si>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</si>
  <si>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</si>
  <si>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</si>
  <si>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</si>
  <si>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</si>
  <si>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</si>
  <si>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</si>
  <si>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</si>
  <si>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</si>
  <si>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</si>
  <si>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</si>
  <si>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</si>
  <si>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</si>
  <si>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</si>
  <si>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</si>
  <si>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</si>
  <si>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</si>
  <si>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</si>
  <si>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</si>
  <si>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</si>
  <si>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</si>
  <si>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</si>
  <si>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</si>
  <si>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</si>
  <si>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</si>
  <si>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</si>
  <si>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</si>
  <si>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</si>
  <si>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</si>
  <si>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</si>
  <si>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</si>
  <si>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</si>
  <si>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</si>
  <si>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</si>
  <si>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</si>
  <si>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</si>
  <si>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</si>
  <si>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</si>
  <si>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</si>
  <si>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</si>
  <si>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</si>
  <si>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</si>
  <si>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</si>
  <si>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</si>
  <si>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</si>
  <si>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</si>
  <si>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</si>
  <si>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</si>
  <si>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</si>
  <si>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</si>
  <si>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</si>
  <si>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</si>
  <si>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</si>
  <si>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</si>
  <si>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</si>
  <si>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</si>
  <si>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</si>
  <si>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</si>
  <si>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</si>
  <si>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</si>
  <si>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</si>
  <si>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</si>
  <si>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</si>
  <si>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</si>
  <si>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</si>
  <si>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</si>
  <si>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</si>
  <si>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</si>
  <si>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</si>
  <si>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</si>
  <si>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</si>
  <si>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</si>
  <si>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</si>
  <si>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</si>
  <si>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</si>
  <si>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</si>
  <si>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</si>
  <si>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</si>
  <si>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</si>
  <si>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</si>
  <si>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</si>
  <si>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</si>
  <si>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</si>
  <si>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</si>
  <si>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</si>
  <si>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</si>
  <si>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</si>
  <si>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</si>
  <si>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</si>
  <si>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</si>
  <si>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</si>
  <si>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</si>
  <si>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</si>
  <si>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</si>
  <si>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</si>
  <si>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</si>
  <si>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</si>
  <si>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</si>
  <si>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</si>
  <si>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</si>
  <si>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</si>
  <si>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</si>
  <si>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</si>
  <si>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</si>
  <si>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</si>
  <si>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</si>
  <si>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</si>
  <si>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</si>
  <si>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</si>
  <si>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</si>
  <si>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</si>
  <si>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</si>
  <si>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</si>
  <si>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</si>
  <si>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</si>
  <si>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</si>
  <si>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</si>
  <si>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</si>
  <si>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</si>
  <si>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</si>
  <si>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</si>
  <si>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</si>
  <si>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</si>
  <si>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</si>
  <si>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</si>
  <si>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</si>
  <si>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</si>
  <si>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</si>
  <si>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</si>
  <si>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</si>
  <si>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</si>
  <si>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</si>
  <si>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</si>
  <si>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</si>
  <si>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</si>
  <si>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</si>
  <si>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</si>
  <si>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</si>
  <si>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</si>
  <si>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</si>
  <si>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</si>
  <si>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</si>
  <si>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</si>
  <si>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</si>
  <si>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</si>
  <si>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</si>
  <si>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</si>
  <si>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</si>
  <si>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</si>
  <si>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</si>
  <si>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</si>
  <si>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</si>
  <si>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</si>
  <si>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</si>
  <si>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</si>
  <si>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</si>
  <si>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</si>
  <si>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</si>
  <si>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</si>
  <si>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</si>
  <si>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</si>
  <si>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</si>
  <si>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</si>
  <si>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</si>
  <si>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</si>
  <si>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</si>
  <si>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</si>
  <si>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</si>
  <si>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</si>
  <si>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</si>
  <si>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</si>
  <si>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</si>
  <si>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</si>
  <si>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</si>
  <si>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</si>
  <si>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</si>
  <si>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</si>
  <si>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</si>
  <si>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</si>
  <si>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</si>
  <si>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</si>
  <si>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</si>
  <si>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</si>
  <si>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</si>
  <si>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</si>
  <si>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</si>
  <si>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</si>
  <si>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</si>
  <si>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</si>
  <si>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</si>
  <si>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</si>
  <si>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</si>
  <si>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</si>
  <si>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</si>
  <si>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</si>
  <si>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</si>
  <si>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</si>
  <si>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</si>
  <si>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</si>
  <si>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</si>
  <si>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</si>
  <si>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</si>
  <si>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</si>
  <si>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</si>
  <si>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</si>
  <si>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</si>
  <si>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</si>
  <si>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</si>
  <si>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</si>
  <si>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</si>
  <si>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</si>
  <si>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</si>
  <si>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</si>
  <si>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</si>
  <si>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</si>
  <si>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</si>
  <si>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</si>
  <si>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</si>
  <si>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</si>
  <si>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</si>
  <si>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</si>
  <si>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</si>
  <si>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</si>
  <si>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</si>
  <si>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</si>
  <si>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</si>
  <si>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</si>
  <si>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</si>
  <si>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</si>
  <si>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</si>
  <si>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</si>
  <si>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</si>
  <si>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</si>
  <si>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</si>
  <si>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</si>
  <si>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</si>
  <si>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</si>
  <si>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</si>
  <si>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</si>
  <si>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</si>
  <si>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</si>
  <si>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</si>
  <si>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</si>
  <si>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</si>
  <si>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</si>
  <si>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</si>
  <si>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</si>
  <si>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</si>
  <si>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</si>
  <si>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</si>
  <si>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</si>
  <si>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</si>
  <si>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</si>
  <si>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</si>
  <si>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</si>
  <si>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</si>
  <si>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</si>
  <si>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</si>
  <si>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</si>
  <si>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</si>
  <si>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</si>
  <si>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</si>
  <si>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</si>
  <si>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</si>
  <si>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</si>
  <si>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</si>
  <si>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</si>
  <si>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</si>
  <si>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</si>
  <si>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</si>
  <si>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</si>
  <si>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</si>
  <si>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</si>
  <si>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</si>
  <si>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</si>
  <si>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</si>
  <si>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</si>
  <si>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</si>
  <si>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</si>
  <si>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</si>
  <si>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</si>
  <si>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</si>
  <si>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</si>
  <si>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</si>
  <si>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</si>
  <si>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</si>
  <si>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</si>
  <si>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</si>
  <si>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</si>
  <si>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</si>
  <si>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</si>
  <si>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</si>
  <si>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</si>
  <si>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</si>
  <si>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</si>
  <si>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</si>
  <si>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</si>
  <si>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</si>
  <si>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</si>
  <si>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</si>
  <si>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</si>
  <si>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</si>
  <si>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</si>
  <si>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</si>
  <si>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</si>
  <si>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</si>
  <si>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</si>
  <si>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</si>
  <si>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</si>
  <si>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</si>
  <si>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</si>
  <si>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</si>
  <si>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</si>
  <si>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</si>
  <si>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</si>
  <si>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</si>
  <si>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</si>
  <si>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</si>
  <si>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</si>
  <si>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</si>
  <si>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</si>
  <si>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</si>
  <si>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</si>
  <si>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</si>
  <si>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</si>
  <si>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</si>
  <si>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</si>
  <si>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</si>
  <si>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</si>
  <si>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</si>
  <si>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</si>
  <si>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</si>
  <si>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</si>
  <si>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</si>
  <si>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</si>
  <si>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</si>
  <si>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</si>
  <si>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</si>
  <si>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</si>
  <si>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</si>
  <si>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</si>
  <si>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</si>
  <si>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</si>
  <si>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</si>
  <si>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</si>
  <si>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</si>
  <si>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</si>
  <si>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</si>
  <si>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</si>
  <si>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</si>
  <si>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</si>
  <si>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</si>
  <si>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</si>
  <si>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</si>
  <si>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</si>
  <si>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</si>
  <si>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</si>
  <si>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</si>
  <si>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</si>
  <si>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</si>
  <si>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</si>
  <si>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</si>
  <si>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</si>
  <si>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</si>
  <si>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</si>
  <si>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</si>
  <si>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</si>
  <si>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</si>
  <si>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</si>
  <si>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</si>
  <si>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</si>
  <si>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</si>
  <si>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</si>
  <si>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</si>
  <si>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</si>
  <si>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</si>
  <si>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</si>
  <si>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</si>
  <si>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</si>
  <si>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</si>
  <si>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</si>
  <si>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</si>
  <si>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</si>
  <si>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</si>
  <si>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</si>
  <si>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</si>
  <si>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</si>
  <si>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</si>
  <si>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</si>
  <si>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</si>
  <si>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</si>
  <si>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</si>
  <si>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</si>
  <si>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</si>
  <si>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</si>
  <si>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</si>
  <si>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</si>
  <si>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</si>
  <si>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</si>
  <si>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</si>
  <si>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</si>
  <si>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</si>
  <si>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</si>
  <si>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</si>
  <si>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</si>
  <si>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</si>
  <si>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</si>
  <si>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</si>
  <si>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</si>
  <si>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</si>
  <si>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</si>
  <si>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</si>
  <si>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</si>
  <si>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</si>
  <si>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</si>
  <si>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</si>
  <si>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</si>
  <si>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</si>
  <si>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</si>
  <si>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</si>
  <si>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</si>
  <si>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</si>
  <si>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</si>
  <si>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</si>
  <si>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</si>
  <si>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</si>
  <si>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</si>
  <si>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</si>
  <si>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</si>
  <si>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</si>
  <si>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</si>
  <si>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</si>
  <si>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</si>
  <si>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</si>
  <si>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</si>
  <si>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</si>
  <si>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</si>
  <si>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</si>
  <si>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</si>
  <si>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</si>
  <si>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</si>
  <si>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</si>
  <si>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</si>
  <si>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</si>
  <si>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</si>
  <si>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</si>
  <si>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</si>
  <si>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</si>
  <si>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</si>
  <si>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</si>
  <si>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</si>
  <si>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</si>
  <si>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</si>
  <si>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</si>
  <si>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</si>
  <si>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</si>
  <si>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</si>
  <si>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</si>
  <si>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</si>
  <si>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</si>
  <si>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</si>
  <si>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</si>
  <si>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</si>
  <si>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</si>
  <si>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</si>
  <si>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</si>
  <si>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</si>
  <si>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</si>
  <si>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</si>
  <si>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</si>
  <si>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</si>
  <si>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</si>
  <si>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</si>
  <si>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</si>
  <si>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</si>
  <si>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</si>
  <si>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</si>
  <si>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</si>
  <si>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</si>
  <si>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</si>
  <si>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</si>
  <si>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</si>
  <si>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</si>
  <si>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</si>
  <si>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</si>
  <si>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</si>
  <si>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</si>
  <si>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</si>
  <si>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</si>
  <si>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</si>
  <si>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</si>
  <si>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</si>
  <si>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</si>
  <si>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</si>
  <si>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</si>
  <si>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</si>
  <si>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</si>
  <si>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</si>
  <si>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</si>
  <si>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</si>
  <si>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</si>
  <si>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</si>
  <si>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</si>
  <si>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</si>
  <si>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</si>
  <si>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</si>
  <si>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</si>
  <si>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</si>
  <si>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</si>
  <si>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</si>
  <si>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</si>
  <si>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</si>
  <si>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</si>
  <si>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</si>
  <si>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</si>
  <si>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</si>
  <si>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</si>
  <si>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</si>
  <si>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</si>
  <si>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</si>
  <si>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</si>
  <si>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</si>
  <si>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</si>
  <si>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</si>
  <si>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</si>
  <si>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</si>
  <si>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</si>
  <si>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</si>
  <si>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</si>
  <si>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</si>
  <si>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</si>
  <si>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</si>
  <si>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</si>
  <si>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</si>
  <si>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</si>
  <si>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</si>
  <si>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</si>
  <si>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</si>
  <si>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</si>
  <si>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</si>
  <si>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</si>
  <si>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</si>
  <si>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</si>
  <si>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</si>
  <si>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</si>
  <si>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</si>
  <si>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</si>
  <si>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</si>
  <si>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</si>
  <si>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</si>
  <si>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</si>
  <si>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</si>
  <si>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</si>
  <si>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</si>
  <si>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</si>
  <si>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</si>
  <si>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</si>
  <si>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</si>
  <si>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</si>
  <si>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</si>
  <si>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</si>
  <si>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</si>
  <si>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</si>
  <si>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</si>
  <si>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</si>
  <si>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</si>
  <si>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</si>
  <si>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</si>
  <si>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</si>
  <si>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</si>
  <si>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</si>
  <si>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</si>
  <si>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</si>
  <si>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</si>
  <si>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</si>
  <si>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</si>
  <si>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</si>
  <si>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</si>
  <si>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</si>
  <si>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</si>
  <si>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</si>
  <si>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</si>
  <si>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</si>
  <si>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</si>
  <si>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</si>
  <si>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</si>
  <si>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</si>
  <si>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</si>
  <si>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</si>
  <si>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</si>
  <si>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</si>
  <si>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</si>
  <si>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</si>
  <si>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</si>
  <si>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</si>
  <si>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</si>
  <si>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</si>
  <si>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</si>
  <si>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</si>
  <si>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</si>
  <si>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</si>
  <si>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</si>
  <si>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</si>
  <si>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</si>
  <si>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</si>
  <si>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</si>
  <si>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</si>
  <si>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</si>
  <si>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</si>
  <si>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</si>
  <si>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</si>
  <si>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</si>
  <si>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</si>
  <si>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</si>
  <si>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</si>
  <si>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</si>
  <si>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</si>
  <si>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</si>
  <si>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</si>
  <si>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</si>
  <si>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</si>
  <si>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</si>
  <si>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</si>
  <si>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</si>
  <si>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</si>
  <si>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</si>
  <si>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</si>
  <si>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</si>
  <si>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</si>
  <si>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</si>
  <si>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</si>
  <si>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</si>
  <si>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</si>
  <si>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</si>
  <si>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</si>
  <si>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</si>
  <si>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</si>
  <si>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</si>
  <si>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</si>
  <si>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</si>
  <si>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</si>
  <si>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</si>
  <si>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</si>
  <si>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</si>
  <si>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</si>
  <si>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</si>
  <si>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</si>
  <si>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</si>
  <si>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</si>
  <si>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</si>
  <si>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</si>
  <si>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</si>
  <si>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</si>
  <si>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</si>
  <si>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</si>
  <si>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</si>
  <si>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</si>
  <si>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</si>
  <si>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</si>
  <si>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</si>
  <si>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</si>
  <si>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</si>
  <si>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</si>
  <si>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</si>
  <si>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</si>
  <si>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</si>
  <si>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</si>
  <si>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</si>
  <si>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</si>
  <si>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</si>
  <si>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</si>
  <si>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</si>
  <si>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</si>
  <si>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</si>
  <si>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</si>
  <si>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</si>
  <si>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</si>
  <si>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</si>
  <si>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</si>
  <si>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</si>
  <si>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</si>
  <si>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</si>
  <si>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</si>
  <si>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</si>
  <si>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</si>
  <si>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</si>
  <si>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</si>
  <si>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</si>
  <si>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</si>
  <si>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</si>
  <si>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</si>
  <si>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</si>
  <si>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</si>
  <si>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</si>
  <si>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</si>
  <si>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</si>
  <si>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</si>
  <si>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</si>
  <si>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</si>
  <si>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</si>
  <si>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</si>
  <si>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</si>
  <si>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</si>
  <si>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</si>
  <si>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</si>
  <si>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</si>
  <si>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</si>
  <si>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</si>
  <si>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</si>
  <si>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</si>
  <si>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</si>
  <si>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</si>
  <si>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</si>
  <si>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</si>
  <si>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</si>
  <si>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</si>
  <si>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</si>
  <si>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</si>
  <si>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</si>
  <si>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</si>
  <si>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</si>
  <si>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</si>
  <si>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</si>
  <si>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</si>
  <si>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</si>
  <si>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</si>
  <si>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</si>
  <si>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</si>
  <si>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</si>
  <si>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</si>
  <si>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</si>
  <si>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</si>
  <si>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</si>
  <si>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</si>
  <si>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</si>
  <si>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</si>
  <si>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</si>
  <si>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</si>
  <si>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</si>
  <si>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</si>
  <si>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</si>
  <si>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</si>
  <si>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</si>
  <si>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</si>
  <si>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</si>
  <si>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</si>
  <si>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</si>
  <si>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</si>
  <si>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</si>
  <si>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</si>
  <si>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</si>
  <si>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</si>
  <si>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</si>
  <si>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</si>
  <si>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</si>
  <si>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</si>
  <si>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</si>
  <si>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</si>
  <si>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</si>
  <si>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</si>
  <si>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</si>
  <si>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</si>
  <si>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</si>
  <si>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</si>
  <si>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</si>
  <si>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</si>
  <si>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</si>
  <si>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</si>
  <si>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</si>
  <si>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</si>
  <si>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</si>
  <si>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</si>
  <si>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</si>
  <si>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</si>
  <si>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</si>
  <si>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</si>
  <si>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</si>
  <si>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</si>
  <si>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</si>
  <si>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</si>
  <si>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</si>
  <si>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</si>
  <si>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</si>
  <si>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</si>
  <si>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</si>
  <si>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</si>
  <si>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</si>
  <si>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</si>
  <si>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</si>
  <si>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</si>
  <si>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</si>
  <si>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</si>
  <si>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</si>
  <si>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</si>
  <si>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</si>
  <si>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</si>
  <si>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</si>
  <si>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</si>
  <si>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</si>
  <si>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</si>
  <si>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</si>
  <si>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</si>
  <si>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</si>
  <si>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</si>
  <si>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</si>
  <si>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</si>
  <si>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</si>
  <si>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</si>
  <si>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</si>
  <si>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</si>
  <si>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</si>
  <si>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</si>
  <si>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</si>
  <si>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</si>
  <si>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</si>
  <si>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</si>
  <si>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</si>
  <si>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</si>
  <si>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</si>
  <si>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</si>
  <si>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</si>
  <si>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</si>
  <si>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</si>
  <si>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</si>
  <si>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</si>
  <si>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</si>
  <si>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</si>
  <si>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</si>
  <si>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</si>
  <si>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</si>
  <si>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</si>
  <si>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</si>
  <si>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</si>
  <si>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</si>
  <si>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</si>
  <si>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</si>
  <si>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</si>
  <si>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</si>
  <si>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</si>
  <si>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</si>
  <si>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</si>
  <si>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</si>
  <si>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</si>
  <si>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</si>
  <si>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</si>
  <si>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</si>
  <si>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</si>
  <si>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</si>
  <si>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</si>
  <si>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</si>
  <si>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</si>
  <si>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</si>
  <si>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</si>
  <si>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</si>
  <si>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</si>
  <si>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</si>
  <si>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</si>
  <si>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</si>
  <si>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</si>
  <si>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</si>
  <si>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</si>
  <si>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</si>
  <si>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</si>
  <si>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</si>
  <si>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</si>
  <si>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</si>
  <si>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</si>
  <si>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</si>
  <si>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</si>
  <si>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</si>
  <si>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</si>
  <si>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</si>
  <si>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</si>
  <si>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</si>
  <si>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</si>
  <si>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</si>
  <si>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</si>
  <si>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</si>
  <si>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</si>
  <si>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</si>
  <si>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</si>
  <si>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</si>
  <si>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</si>
  <si>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</si>
  <si>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</si>
  <si>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</si>
  <si>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</si>
  <si>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</si>
  <si>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</si>
  <si>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</si>
  <si>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</si>
  <si>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</si>
  <si>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</si>
  <si>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</si>
  <si>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</si>
  <si>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</si>
  <si>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</si>
  <si>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</si>
  <si>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</si>
  <si>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</si>
  <si>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</si>
  <si>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</si>
  <si>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</si>
  <si>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</si>
  <si>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</si>
  <si>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</si>
  <si>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</si>
  <si>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</si>
  <si>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</si>
  <si>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</si>
  <si>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</si>
  <si>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</si>
  <si>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</si>
  <si>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</si>
  <si>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</si>
  <si>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</si>
  <si>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</si>
  <si>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</si>
  <si>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</si>
  <si>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</si>
  <si>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</si>
  <si>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</si>
  <si>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</si>
  <si>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</si>
  <si>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</si>
  <si>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</si>
  <si>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</si>
  <si>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</si>
  <si>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</si>
  <si>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</si>
  <si>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</si>
  <si>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</si>
  <si>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</si>
  <si>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</si>
  <si>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</si>
  <si>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</si>
  <si>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</si>
  <si>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</si>
  <si>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</si>
  <si>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</si>
  <si>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</si>
  <si>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</si>
  <si>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</si>
  <si>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</si>
  <si>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</si>
  <si>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</si>
  <si>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</si>
  <si>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</si>
  <si>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</si>
  <si>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</si>
  <si>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</si>
  <si>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</si>
  <si>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</si>
  <si>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</si>
  <si>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</si>
  <si>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</si>
  <si>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</si>
  <si>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</si>
  <si>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</si>
  <si>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</si>
  <si>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</si>
  <si>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</si>
  <si>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</si>
  <si>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</si>
  <si>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</si>
  <si>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</si>
  <si>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</si>
  <si>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</si>
  <si>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</si>
  <si>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</si>
  <si>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</si>
  <si>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</si>
  <si>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</si>
  <si>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</si>
  <si>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</si>
  <si>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</si>
  <si>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</si>
  <si>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</si>
  <si>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</si>
  <si>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</si>
  <si>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</si>
  <si>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</si>
  <si>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</si>
  <si>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</si>
  <si>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</si>
  <si>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</si>
  <si>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</si>
  <si>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</si>
  <si>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</si>
  <si>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</si>
  <si>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</si>
  <si>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</si>
  <si>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</si>
  <si>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</si>
  <si>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</si>
  <si>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</si>
  <si>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</si>
  <si>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</si>
  <si>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</si>
  <si>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</si>
  <si>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</si>
  <si>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</si>
  <si>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</si>
  <si>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</si>
  <si>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</si>
  <si>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</si>
  <si>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</si>
  <si>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</si>
  <si>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</si>
  <si>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</si>
  <si>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</si>
  <si>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</si>
  <si>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</si>
  <si>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</si>
  <si>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</si>
  <si>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</si>
  <si>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</si>
  <si>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</si>
  <si>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</si>
  <si>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</si>
  <si>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</si>
  <si>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</si>
  <si>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</si>
  <si>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</si>
  <si>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</si>
  <si>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</si>
  <si>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</si>
  <si>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</si>
  <si>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</si>
  <si>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</si>
  <si>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</si>
  <si>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</si>
  <si>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</si>
  <si>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</si>
  <si>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</si>
  <si>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</si>
  <si>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</si>
  <si>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</si>
  <si>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</si>
  <si>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</si>
  <si>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</si>
  <si>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</si>
  <si>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</si>
  <si>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</si>
  <si>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</si>
  <si>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</si>
  <si>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</si>
  <si>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</si>
  <si>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</si>
  <si>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</si>
  <si>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</si>
  <si>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</si>
  <si>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</si>
  <si>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</si>
  <si>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</si>
  <si>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</si>
  <si>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</si>
  <si>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</si>
  <si>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</si>
  <si>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</si>
  <si>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</si>
  <si>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</si>
  <si>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</si>
  <si>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</si>
  <si>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</si>
  <si>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</si>
  <si>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</si>
  <si>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</si>
  <si>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</si>
  <si>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</si>
  <si>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</si>
  <si>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</si>
  <si>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</si>
  <si>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</si>
  <si>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</si>
  <si>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</si>
  <si>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</si>
  <si>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</si>
  <si>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</si>
  <si>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</si>
  <si>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</si>
  <si>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</si>
  <si>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</si>
  <si>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</si>
  <si>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</si>
  <si>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</si>
  <si>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</si>
  <si>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</si>
  <si>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</si>
  <si>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</si>
  <si>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</si>
  <si>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</si>
  <si>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</si>
  <si>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</si>
  <si>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</si>
  <si>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</si>
  <si>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</si>
  <si>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</si>
  <si>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</si>
  <si>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</si>
  <si>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</si>
  <si>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</si>
  <si>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</si>
  <si>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</si>
  <si>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</si>
  <si>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</si>
  <si>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</si>
  <si>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</si>
  <si>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</si>
  <si>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</si>
  <si>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</si>
  <si>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</si>
  <si>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</si>
  <si>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</si>
  <si>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</si>
  <si>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</si>
  <si>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</si>
  <si>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</si>
  <si>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</si>
  <si>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</si>
  <si>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</si>
  <si>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</si>
  <si>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</si>
  <si>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</si>
  <si>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</si>
  <si>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</si>
  <si>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</si>
  <si>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</si>
  <si>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</si>
  <si>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</si>
  <si>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</si>
  <si>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</si>
  <si>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</si>
  <si>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</si>
  <si>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</si>
  <si>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</si>
  <si>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</si>
  <si>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</si>
  <si>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</si>
  <si>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</si>
  <si>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</si>
  <si>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</si>
  <si>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</si>
  <si>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</si>
  <si>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</si>
  <si>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</si>
  <si>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</si>
  <si>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</si>
  <si>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</si>
  <si>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</si>
  <si>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</si>
  <si>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</si>
  <si>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</si>
  <si>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</si>
  <si>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</si>
  <si>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</si>
  <si>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</si>
  <si>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</si>
  <si>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</si>
  <si>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</si>
  <si>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</si>
  <si>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</si>
  <si>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</si>
  <si>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</si>
  <si>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</si>
  <si>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</si>
  <si>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</si>
  <si>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</si>
  <si>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</si>
  <si>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</si>
  <si>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</si>
  <si>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</si>
  <si>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</si>
  <si>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</si>
  <si>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</si>
  <si>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</si>
  <si>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</si>
  <si>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</si>
  <si>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</si>
  <si>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</si>
  <si>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</si>
  <si>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</si>
  <si>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</si>
  <si>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</si>
  <si>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</si>
  <si>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</si>
  <si>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</si>
  <si>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</si>
  <si>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</si>
  <si>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</si>
  <si>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</si>
  <si>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</si>
  <si>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</si>
  <si>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</si>
  <si>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</si>
  <si>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</si>
  <si>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</si>
  <si>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</si>
  <si>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</si>
  <si>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</si>
  <si>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</si>
  <si>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</si>
  <si>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</si>
  <si>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</si>
  <si>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</si>
  <si>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</si>
  <si>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</si>
  <si>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</si>
  <si>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</si>
  <si>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</si>
  <si>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</si>
  <si>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</si>
  <si>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</si>
  <si>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</si>
  <si>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</si>
  <si>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</si>
  <si>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</si>
  <si>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</si>
  <si>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</si>
  <si>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</si>
  <si>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</si>
  <si>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</si>
  <si>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</si>
  <si>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</si>
  <si>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</si>
  <si>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</si>
  <si>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</si>
  <si>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</si>
  <si>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</si>
  <si>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</si>
  <si>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</si>
  <si>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</si>
  <si>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</si>
  <si>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</si>
  <si>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</si>
  <si>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</si>
  <si>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</si>
  <si>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</si>
  <si>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</si>
  <si>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</si>
  <si>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</si>
  <si>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</si>
  <si>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</si>
  <si>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</si>
  <si>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</si>
  <si>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</si>
  <si>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</si>
  <si>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</si>
  <si>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</si>
  <si>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</si>
  <si>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</si>
  <si>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</si>
  <si>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</si>
  <si>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</si>
  <si>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</si>
  <si>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</si>
  <si>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</si>
  <si>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</si>
  <si>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</si>
  <si>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</si>
  <si>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</si>
  <si>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</si>
  <si>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</si>
  <si>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</si>
  <si>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</si>
  <si>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</si>
  <si>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</si>
  <si>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</si>
  <si>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</si>
  <si>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</si>
  <si>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</si>
  <si>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</si>
  <si>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</si>
  <si>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</si>
  <si>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</si>
  <si>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</si>
  <si>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</si>
  <si>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</si>
  <si>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</si>
  <si>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</si>
  <si>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</si>
  <si>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</si>
  <si>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</si>
  <si>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</si>
  <si>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</si>
  <si>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</si>
  <si>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</si>
  <si>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</si>
  <si>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</si>
  <si>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</si>
  <si>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</si>
  <si>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</si>
  <si>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</si>
  <si>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</si>
  <si>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</si>
  <si>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</si>
  <si>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</si>
  <si>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</si>
  <si>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</si>
  <si>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</si>
  <si>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</si>
  <si>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</si>
  <si>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</si>
  <si>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</si>
  <si>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</si>
  <si>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</si>
  <si>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</si>
  <si>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</si>
  <si>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</si>
  <si>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</si>
  <si>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</si>
  <si>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</si>
  <si>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</si>
  <si>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</si>
  <si>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</si>
  <si>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</si>
  <si>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</si>
  <si>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</si>
  <si>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</si>
  <si>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</si>
  <si>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</si>
  <si>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</si>
  <si>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</si>
  <si>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</si>
  <si>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</si>
  <si>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</si>
  <si>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</si>
  <si>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</si>
  <si>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</si>
  <si>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</si>
  <si>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</si>
  <si>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</si>
  <si>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</si>
  <si>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</si>
  <si>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</si>
  <si>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</si>
  <si>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</si>
  <si>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</si>
  <si>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</si>
  <si>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</si>
  <si>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</si>
  <si>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</si>
  <si>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</si>
  <si>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</si>
  <si>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</si>
  <si>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</si>
  <si>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</si>
  <si>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</si>
  <si>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</si>
  <si>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</si>
  <si>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</si>
  <si>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</si>
  <si>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</si>
  <si>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</si>
  <si>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</si>
  <si>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</si>
  <si>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</si>
  <si>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</si>
  <si>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</si>
  <si>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</si>
  <si>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</si>
  <si>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</si>
  <si>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</si>
  <si>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</si>
  <si>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</si>
  <si>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</si>
  <si>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</si>
  <si>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</si>
  <si>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</si>
  <si>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</si>
  <si>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</si>
  <si>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</si>
  <si>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</si>
  <si>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</si>
  <si>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</si>
  <si>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</si>
  <si>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</si>
  <si>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</si>
  <si>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</si>
  <si>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</si>
  <si>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</si>
  <si>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</si>
  <si>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</si>
  <si>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</si>
  <si>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</si>
  <si>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</si>
  <si>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</si>
  <si>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</si>
  <si>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</si>
  <si>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</si>
  <si>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</si>
  <si>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</si>
  <si>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</si>
  <si>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</si>
  <si>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</si>
  <si>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</si>
  <si>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</si>
  <si>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</si>
  <si>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</si>
  <si>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</si>
  <si>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</si>
  <si>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</si>
  <si>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</si>
  <si>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</si>
  <si>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</si>
  <si>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</si>
  <si>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</si>
  <si>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</si>
  <si>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</si>
  <si>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</si>
  <si>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</si>
  <si>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</si>
  <si>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</si>
  <si>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</si>
  <si>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</si>
  <si>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</si>
  <si>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</si>
  <si>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</si>
  <si>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</si>
  <si>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</si>
  <si>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</si>
  <si>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</si>
  <si>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</si>
  <si>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</si>
  <si>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</si>
  <si>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</si>
  <si>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</si>
  <si>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</si>
  <si>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</si>
  <si>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</si>
  <si>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</si>
  <si>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</si>
  <si>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</si>
  <si>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</si>
  <si>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</si>
  <si>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</si>
  <si>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</si>
  <si>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</si>
  <si>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</si>
  <si>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</si>
  <si>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</si>
  <si>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</si>
  <si>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</si>
  <si>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</si>
  <si>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</si>
  <si>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</si>
  <si>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</si>
  <si>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</si>
  <si>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</si>
  <si>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</si>
  <si>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</si>
  <si>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</si>
  <si>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</si>
  <si>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</si>
  <si>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</si>
  <si>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</si>
  <si>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</si>
  <si>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</si>
  <si>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</si>
  <si>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</si>
  <si>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</si>
  <si>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</si>
  <si>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</si>
  <si>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</si>
  <si>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</si>
  <si>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</si>
  <si>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</si>
  <si>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</si>
  <si>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</si>
  <si>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</si>
  <si>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</si>
  <si>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</si>
  <si>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</si>
  <si>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</si>
  <si>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</si>
  <si>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</si>
  <si>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</si>
  <si>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</si>
  <si>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</si>
  <si>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</si>
  <si>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</si>
  <si>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</si>
  <si>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</si>
  <si>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</si>
  <si>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</si>
  <si>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</si>
  <si>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</si>
  <si>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</si>
  <si>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</si>
  <si>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</si>
  <si>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</si>
  <si>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</si>
  <si>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</si>
  <si>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</si>
  <si>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</si>
  <si>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</si>
  <si>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</si>
  <si>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</si>
  <si>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</si>
  <si>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</si>
  <si>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</si>
  <si>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</si>
  <si>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</si>
  <si>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</si>
  <si>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</si>
  <si>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</si>
  <si>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</si>
  <si>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</si>
  <si>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</si>
  <si>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</si>
  <si>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</si>
  <si>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</si>
  <si>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</si>
  <si>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</si>
  <si>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</si>
  <si>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</si>
  <si>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</si>
  <si>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</si>
  <si>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</si>
  <si>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</si>
  <si>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</si>
  <si>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</si>
  <si>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</si>
  <si>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</si>
  <si>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</si>
  <si>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</si>
  <si>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</si>
  <si>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</si>
  <si>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</si>
  <si>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</si>
  <si>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</si>
  <si>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</si>
  <si>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</si>
  <si>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</si>
  <si>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</si>
  <si>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</si>
  <si>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</si>
  <si>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</si>
  <si>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</si>
  <si>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</si>
  <si>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</si>
  <si>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</si>
  <si>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</si>
  <si>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</si>
  <si>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</si>
  <si>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</si>
  <si>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</si>
  <si>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</si>
  <si>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</si>
  <si>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</si>
  <si>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</si>
  <si>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</si>
  <si>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</si>
  <si>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</si>
  <si>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</si>
  <si>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</si>
  <si>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</si>
  <si>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</si>
  <si>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</si>
  <si>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</si>
  <si>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</si>
  <si>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</si>
  <si>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</si>
  <si>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</si>
  <si>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</si>
  <si>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</si>
  <si>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</si>
  <si>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</si>
  <si>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</si>
  <si>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</si>
  <si>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</si>
  <si>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</si>
  <si>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</si>
  <si>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</si>
  <si>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</si>
  <si>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</si>
  <si>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</si>
  <si>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</si>
  <si>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</si>
  <si>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</si>
  <si>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</si>
  <si>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</si>
  <si>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</si>
  <si>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</si>
  <si>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</si>
  <si>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</si>
  <si>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</si>
  <si>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</si>
  <si>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</si>
  <si>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</si>
  <si>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</si>
  <si>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</si>
  <si>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</si>
  <si>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</si>
  <si>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</si>
  <si>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</si>
  <si>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</si>
  <si>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</si>
  <si>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</si>
  <si>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</si>
  <si>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</si>
  <si>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</si>
  <si>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</si>
  <si>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</si>
  <si>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</si>
  <si>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</si>
  <si>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</si>
  <si>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</si>
  <si>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</si>
  <si>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</si>
  <si>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</si>
  <si>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</si>
  <si>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</si>
  <si>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</si>
  <si>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</si>
  <si>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</si>
  <si>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</si>
  <si>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</si>
  <si>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</si>
  <si>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</si>
  <si>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</si>
  <si>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</si>
  <si>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</si>
  <si>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</si>
  <si>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</si>
  <si>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</si>
  <si>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</si>
  <si>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</si>
  <si>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</si>
  <si>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</si>
  <si>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</si>
  <si>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</si>
  <si>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</si>
  <si>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</si>
  <si>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</si>
  <si>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</si>
  <si>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</si>
  <si>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</si>
  <si>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</si>
  <si>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</si>
  <si>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</si>
  <si>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</si>
  <si>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</si>
  <si>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</si>
  <si>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</si>
  <si>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</si>
  <si>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</si>
  <si>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</si>
  <si>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</si>
  <si>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</si>
  <si>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</si>
  <si>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</si>
  <si>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</si>
  <si>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</si>
  <si>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</si>
  <si>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</si>
  <si>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</si>
  <si>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</si>
  <si>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</si>
  <si>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</si>
  <si>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</si>
  <si>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</si>
  <si>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</si>
  <si>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</si>
  <si>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</si>
  <si>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</si>
  <si>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</si>
  <si>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</si>
  <si>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</si>
  <si>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</si>
  <si>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</si>
  <si>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</si>
  <si>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</si>
  <si>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</si>
  <si>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</si>
  <si>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</si>
  <si>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</si>
  <si>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</si>
  <si>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</si>
  <si>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</si>
  <si>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</si>
  <si>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</si>
  <si>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</si>
  <si>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</si>
  <si>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</si>
  <si>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</si>
  <si>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</si>
  <si>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</si>
  <si>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</si>
  <si>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</si>
  <si>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</si>
  <si>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</si>
  <si>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</si>
  <si>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</si>
  <si>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</si>
  <si>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</si>
  <si>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</si>
  <si>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</si>
  <si>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</si>
  <si>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</si>
  <si>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</si>
  <si>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</si>
  <si>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</si>
  <si>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</si>
  <si>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</si>
  <si>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</si>
  <si>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</si>
  <si>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</si>
  <si>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</si>
  <si>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</si>
  <si>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</si>
  <si>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</si>
  <si>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</si>
  <si>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</si>
  <si>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</si>
  <si>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</si>
  <si>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</si>
  <si>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</si>
  <si>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</si>
  <si>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</si>
  <si>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</si>
  <si>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</si>
  <si>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</si>
  <si>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</si>
  <si>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</si>
  <si>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</si>
  <si>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</si>
  <si>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</si>
  <si>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</si>
  <si>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</si>
  <si>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</si>
  <si>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</si>
  <si>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</si>
  <si>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</si>
  <si>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</si>
  <si>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</si>
  <si>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</si>
  <si>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</si>
  <si>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</si>
  <si>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</si>
  <si>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</si>
  <si>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</si>
  <si>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</si>
  <si>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</si>
  <si>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</si>
  <si>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</si>
  <si>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</si>
  <si>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</si>
  <si>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</si>
  <si>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</si>
  <si>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</si>
  <si>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</si>
  <si>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</si>
  <si>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</si>
  <si>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</si>
  <si>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</si>
  <si>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</si>
  <si>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</si>
  <si>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</si>
  <si>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</si>
  <si>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</si>
  <si>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</si>
  <si>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</si>
  <si>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</si>
  <si>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</si>
  <si>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</si>
  <si>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</si>
  <si>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</si>
  <si>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</si>
  <si>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</si>
  <si>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</si>
  <si>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</si>
  <si>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</si>
  <si>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</si>
  <si>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</si>
  <si>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</si>
  <si>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</si>
  <si>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</si>
  <si>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</si>
  <si>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</si>
  <si>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</si>
  <si>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</si>
  <si>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</si>
  <si>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</si>
  <si>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</si>
  <si>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</si>
  <si>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</si>
  <si>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</si>
  <si>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</si>
  <si>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</si>
  <si>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</si>
  <si>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</si>
  <si>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</si>
  <si>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</si>
  <si>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</si>
  <si>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</si>
  <si>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</si>
  <si>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</si>
  <si>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</si>
  <si>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</si>
  <si>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</si>
  <si>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</si>
  <si>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</si>
  <si>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</si>
  <si>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</si>
  <si>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</si>
  <si>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</si>
  <si>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</si>
  <si>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</si>
  <si>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</si>
  <si>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</si>
  <si>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</si>
  <si>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</si>
  <si>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</si>
  <si>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</si>
  <si>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</si>
  <si>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</si>
  <si>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</si>
  <si>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</si>
  <si>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</si>
  <si>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</si>
  <si>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</si>
  <si>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</si>
  <si>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</si>
  <si>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</si>
  <si>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</si>
  <si>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</si>
  <si>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</si>
  <si>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</si>
  <si>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</si>
  <si>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</si>
  <si>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</si>
  <si>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</si>
  <si>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</si>
  <si>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</si>
  <si>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</si>
  <si>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</si>
  <si>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</si>
  <si>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</si>
  <si>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</si>
  <si>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</si>
  <si>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</si>
  <si>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</si>
  <si>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</si>
  <si>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</si>
  <si>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</si>
  <si>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</si>
  <si>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</si>
  <si>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</si>
  <si>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</si>
  <si>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</si>
  <si>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</si>
  <si>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</si>
  <si>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</si>
  <si>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</si>
  <si>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</si>
  <si>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</si>
  <si>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</si>
  <si>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</si>
  <si>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</si>
  <si>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</si>
  <si>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</si>
  <si>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</si>
  <si>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</si>
  <si>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</si>
  <si>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</si>
  <si>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</si>
  <si>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</si>
  <si>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</si>
  <si>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</si>
  <si>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</si>
  <si>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</si>
  <si>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</si>
  <si>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</si>
  <si>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</si>
  <si>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</si>
  <si>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</si>
  <si>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</si>
  <si>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</si>
  <si>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</si>
  <si>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</si>
  <si>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</si>
  <si>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</si>
  <si>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</si>
  <si>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</si>
  <si>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</si>
  <si>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</si>
  <si>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</si>
  <si>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</si>
  <si>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</si>
  <si>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</si>
  <si>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</si>
  <si>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</si>
  <si>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</si>
  <si>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</si>
  <si>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</si>
  <si>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</si>
  <si>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</si>
  <si>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</si>
  <si>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</si>
  <si>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</si>
  <si>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</si>
  <si>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</si>
  <si>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</si>
  <si>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</si>
  <si>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</si>
  <si>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</si>
  <si>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</si>
  <si>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</si>
  <si>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</si>
  <si>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</si>
  <si>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</si>
  <si>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</si>
  <si>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</si>
  <si>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</si>
  <si>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</si>
  <si>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</si>
  <si>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</si>
  <si>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</si>
  <si>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</si>
  <si>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</si>
  <si>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</si>
  <si>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</si>
  <si>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</si>
  <si>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</si>
  <si>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</si>
  <si>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</si>
  <si>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</si>
  <si>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</si>
  <si>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</si>
  <si>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</si>
  <si>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</si>
  <si>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</si>
  <si>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</si>
  <si>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</si>
  <si>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</si>
  <si>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</si>
  <si>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</si>
  <si>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</si>
  <si>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</si>
  <si>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</si>
  <si>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</si>
  <si>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</si>
  <si>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</si>
  <si>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</si>
  <si>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</si>
  <si>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</si>
  <si>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</si>
  <si>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</si>
  <si>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</si>
  <si>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</si>
  <si>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</si>
  <si>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</si>
  <si>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</si>
  <si>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</si>
  <si>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</si>
  <si>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</si>
  <si>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</si>
  <si>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</si>
  <si>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</si>
  <si>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</si>
  <si>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</si>
  <si>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</si>
  <si>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</si>
  <si>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</si>
  <si>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</si>
  <si>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</si>
  <si>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</si>
  <si>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</si>
  <si>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</si>
  <si>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</si>
  <si>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</si>
  <si>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</si>
  <si>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</si>
  <si>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</si>
  <si>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</si>
  <si>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</si>
  <si>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</si>
  <si>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</si>
  <si>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</si>
  <si>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</si>
  <si>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</si>
  <si>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</si>
  <si>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</si>
  <si>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</si>
  <si>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</si>
  <si>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</si>
  <si>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</si>
  <si>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</si>
  <si>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</si>
  <si>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</si>
  <si>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</si>
  <si>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</si>
  <si>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</si>
  <si>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</si>
  <si>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</si>
  <si>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</si>
  <si>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</si>
  <si>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</si>
  <si>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</si>
  <si>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</si>
  <si>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</si>
  <si>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</si>
  <si>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</si>
  <si>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</si>
  <si>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</si>
  <si>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</si>
  <si>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</si>
  <si>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</si>
  <si>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</si>
  <si>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</si>
  <si>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</si>
  <si>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</si>
  <si>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</si>
  <si>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</si>
  <si>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</si>
  <si>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</si>
  <si>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</si>
  <si>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</si>
  <si>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</si>
  <si>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</si>
  <si>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</si>
  <si>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</si>
  <si>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</si>
  <si>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</si>
  <si>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</si>
  <si>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</si>
  <si>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</si>
  <si>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</si>
  <si>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</si>
  <si>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</si>
  <si>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</si>
  <si>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</si>
  <si>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</si>
  <si>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</si>
  <si>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</si>
  <si>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</si>
  <si>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</si>
  <si>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</si>
  <si>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</si>
  <si>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</si>
  <si>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</si>
  <si>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</si>
  <si>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</si>
  <si>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</si>
  <si>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</si>
  <si>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</si>
  <si>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</si>
  <si>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</si>
  <si>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</si>
  <si>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</si>
  <si>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</si>
  <si>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</si>
  <si>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</si>
  <si>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</si>
  <si>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</si>
  <si>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</si>
  <si>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</si>
  <si>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</si>
  <si>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</si>
  <si>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</si>
  <si>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</si>
  <si>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</si>
  <si>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</si>
  <si>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</si>
  <si>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</si>
  <si>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</si>
  <si>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</si>
  <si>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</si>
  <si>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</si>
  <si>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</si>
  <si>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</si>
  <si>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</si>
  <si>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</si>
  <si>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</si>
  <si>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</si>
  <si>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</si>
  <si>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</si>
  <si>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</si>
  <si>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</si>
  <si>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</si>
  <si>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</si>
  <si>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</si>
  <si>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</si>
  <si>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</si>
  <si>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</si>
  <si>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</si>
  <si>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</si>
  <si>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</si>
  <si>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</si>
  <si>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</si>
  <si>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</si>
  <si>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</si>
  <si>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</si>
  <si>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</si>
  <si>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</si>
  <si>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</si>
  <si>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</si>
  <si>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</si>
  <si>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</si>
  <si>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</si>
  <si>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</si>
  <si>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</si>
  <si>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</si>
  <si>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</si>
  <si>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</si>
  <si>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</si>
  <si>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</si>
  <si>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</si>
  <si>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</si>
  <si>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</si>
  <si>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</si>
  <si>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</si>
  <si>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</si>
  <si>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</si>
  <si>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</si>
  <si>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</si>
  <si>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</si>
  <si>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</si>
  <si>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</si>
  <si>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</si>
  <si>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</si>
  <si>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</si>
  <si>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</si>
  <si>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</si>
  <si>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</si>
  <si>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</si>
  <si>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</si>
  <si>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</si>
  <si>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</si>
  <si>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</si>
  <si>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</si>
  <si>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</si>
  <si>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</si>
  <si>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</si>
  <si>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</si>
  <si>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</si>
  <si>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</si>
  <si>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</si>
  <si>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</si>
  <si>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</si>
  <si>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</si>
  <si>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</si>
  <si>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</si>
  <si>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</si>
  <si>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</si>
  <si>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</si>
  <si>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</si>
  <si>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</si>
  <si>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</si>
  <si>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</si>
  <si>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</si>
  <si>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</si>
  <si>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</si>
  <si>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</si>
  <si>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</si>
  <si>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</si>
  <si>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</si>
  <si>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</si>
  <si>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</si>
  <si>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</si>
  <si>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</si>
  <si>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</si>
  <si>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</si>
  <si>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</si>
  <si>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</si>
  <si>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</si>
  <si>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</si>
  <si>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</si>
  <si>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</si>
  <si>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</si>
  <si>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</si>
  <si>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</si>
  <si>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</si>
  <si>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</si>
  <si>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</si>
  <si>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</si>
  <si>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</si>
  <si>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</si>
  <si>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</si>
  <si>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</si>
  <si>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</si>
  <si>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</si>
  <si>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</si>
  <si>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</si>
  <si>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</si>
  <si>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</si>
  <si>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</si>
  <si>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</si>
  <si>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</si>
  <si>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</si>
  <si>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</si>
  <si>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</si>
  <si>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</si>
  <si>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</si>
  <si>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</si>
  <si>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</si>
  <si>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</si>
  <si>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</si>
  <si>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</si>
  <si>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</si>
  <si>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</si>
  <si>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</si>
  <si>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</si>
  <si>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</si>
  <si>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</si>
  <si>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</si>
  <si>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</si>
  <si>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</si>
  <si>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</si>
  <si>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</si>
  <si>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</si>
  <si>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</si>
  <si>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</si>
  <si>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</si>
  <si>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</si>
  <si>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</si>
  <si>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</si>
  <si>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</si>
  <si>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</si>
  <si>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</si>
  <si>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</si>
  <si>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</si>
  <si>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</si>
  <si>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</si>
  <si>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</si>
  <si>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</si>
  <si>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</si>
  <si>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</si>
  <si>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</si>
  <si>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</si>
  <si>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</si>
  <si>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</si>
  <si>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</si>
  <si>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</si>
  <si>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</si>
  <si>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</si>
  <si>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</si>
  <si>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</si>
  <si>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</si>
  <si>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</si>
  <si>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</si>
  <si>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</si>
  <si>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</si>
  <si>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</si>
  <si>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</si>
  <si>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</si>
  <si>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</si>
  <si>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</si>
  <si>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</si>
  <si>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</si>
  <si>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</si>
  <si>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</si>
  <si>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</si>
  <si>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</si>
  <si>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</si>
  <si>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</si>
  <si>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</si>
  <si>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</si>
  <si>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</si>
  <si>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</si>
  <si>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</si>
  <si>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</si>
  <si>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</si>
  <si>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</si>
  <si>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</si>
  <si>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</si>
  <si>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</si>
  <si>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</si>
  <si>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</si>
  <si>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</si>
  <si>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</si>
  <si>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</si>
  <si>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</si>
  <si>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</si>
  <si>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</si>
  <si>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</si>
  <si>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</si>
  <si>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</si>
  <si>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</si>
  <si>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</si>
  <si>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</si>
  <si>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</si>
  <si>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</si>
  <si>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</si>
  <si>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</si>
  <si>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</si>
  <si>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</si>
  <si>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</si>
  <si>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</si>
  <si>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</si>
  <si>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</si>
  <si>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</si>
  <si>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</si>
  <si>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</si>
  <si>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</si>
  <si>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</si>
  <si>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</si>
  <si>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</si>
  <si>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</si>
  <si>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</si>
  <si>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</si>
  <si>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</si>
  <si>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</si>
  <si>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</si>
  <si>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</si>
  <si>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</si>
  <si>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</si>
  <si>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</si>
  <si>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</si>
  <si>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</si>
  <si>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</si>
  <si>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</si>
  <si>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</si>
  <si>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</si>
  <si>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</si>
  <si>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</si>
  <si>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</si>
  <si>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</si>
  <si>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</si>
  <si>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</si>
  <si>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</si>
  <si>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</si>
  <si>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</si>
  <si>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</si>
  <si>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</si>
  <si>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</si>
  <si>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</si>
  <si>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</si>
  <si>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</si>
  <si>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</si>
  <si>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</si>
  <si>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</si>
  <si>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</si>
  <si>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</si>
  <si>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</si>
  <si>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</si>
  <si>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</si>
  <si>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</si>
  <si>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</si>
  <si>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</si>
  <si>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</si>
  <si>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</si>
  <si>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</si>
  <si>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</si>
  <si>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</si>
  <si>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</si>
  <si>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</si>
  <si>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</si>
  <si>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</si>
  <si>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</si>
  <si>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</si>
  <si>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</si>
  <si>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</si>
  <si>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</si>
  <si>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</si>
  <si>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</si>
  <si>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</si>
  <si>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</si>
  <si>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</si>
  <si>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</si>
  <si>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</si>
  <si>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</si>
  <si>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</si>
  <si>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</si>
  <si>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</si>
  <si>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</si>
  <si>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</si>
  <si>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</si>
  <si>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</si>
  <si>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</si>
  <si>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</si>
  <si>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</si>
  <si>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</si>
  <si>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</si>
  <si>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</si>
  <si>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</si>
  <si>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</si>
  <si>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</si>
  <si>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</si>
  <si>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</si>
  <si>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</si>
  <si>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</si>
  <si>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</si>
  <si>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</si>
  <si>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</si>
  <si>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</si>
  <si>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</si>
  <si>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</si>
  <si>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</si>
  <si>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</si>
  <si>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</si>
  <si>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</si>
  <si>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</si>
  <si>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</si>
  <si>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</si>
  <si>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</si>
  <si>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</si>
  <si>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</si>
  <si>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</si>
  <si>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</si>
  <si>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</si>
  <si>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</si>
  <si>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</si>
  <si>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</si>
  <si>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</si>
  <si>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</si>
  <si>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</si>
  <si>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</si>
  <si>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</si>
  <si>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</si>
  <si>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</si>
  <si>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</si>
  <si>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</si>
  <si>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</si>
  <si>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</si>
  <si>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</si>
  <si>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</si>
  <si>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</si>
  <si>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</si>
  <si>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</si>
  <si>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</si>
  <si>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</si>
  <si>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</si>
  <si>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</si>
  <si>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</si>
  <si>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</si>
  <si>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</si>
  <si>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</si>
  <si>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</si>
  <si>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</si>
  <si>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</si>
  <si>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</si>
  <si>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</si>
  <si>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</si>
  <si>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</si>
  <si>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</si>
  <si>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</si>
  <si>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</si>
  <si>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</si>
  <si>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</si>
  <si>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</si>
  <si>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</si>
  <si>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</si>
  <si>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</si>
  <si>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</si>
  <si>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</si>
  <si>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</si>
  <si>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</si>
  <si>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</si>
  <si>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</si>
  <si>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</si>
  <si>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</si>
  <si>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</si>
  <si>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</si>
  <si>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</si>
  <si>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</si>
  <si>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</si>
  <si>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</si>
  <si>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</si>
  <si>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</si>
  <si>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</si>
  <si>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</si>
  <si>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</si>
  <si>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</si>
  <si>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</si>
  <si>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</si>
  <si>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</si>
  <si>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</si>
  <si>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</si>
  <si>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</si>
  <si>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</si>
  <si>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</si>
  <si>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</si>
  <si>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</si>
  <si>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</si>
  <si>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</si>
  <si>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</si>
  <si>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</si>
  <si>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</si>
  <si>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</si>
  <si>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</si>
  <si>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</si>
  <si>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</si>
  <si>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</si>
  <si>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</si>
  <si>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</si>
  <si>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</si>
  <si>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</si>
  <si>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</si>
  <si>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</si>
  <si>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</si>
  <si>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</si>
  <si>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</si>
  <si>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</si>
  <si>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</si>
  <si>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</si>
  <si>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</si>
  <si>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</si>
  <si>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</si>
  <si>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</si>
  <si>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</si>
  <si>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</si>
  <si>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</si>
  <si>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</si>
  <si>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</si>
  <si>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</si>
  <si>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</si>
  <si>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</si>
  <si>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</si>
  <si>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</si>
  <si>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</si>
  <si>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</si>
  <si>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</si>
  <si>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</si>
  <si>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</si>
  <si>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</si>
  <si>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</si>
  <si>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</si>
  <si>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</si>
  <si>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</si>
  <si>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</si>
  <si>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</si>
  <si>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</si>
  <si>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</si>
  <si>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</si>
  <si>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</si>
  <si>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</si>
  <si>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</si>
  <si>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</si>
  <si>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</si>
  <si>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</si>
  <si>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</si>
  <si>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</si>
  <si>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</si>
  <si>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</si>
  <si>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</si>
  <si>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</si>
  <si>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</si>
  <si>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</si>
  <si>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</si>
  <si>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</si>
  <si>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</si>
  <si>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</si>
  <si>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</si>
  <si>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</si>
  <si>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</si>
  <si>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</si>
  <si>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</si>
  <si>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</si>
  <si>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</si>
  <si>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</si>
  <si>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</si>
  <si>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</si>
  <si>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</si>
  <si>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</si>
  <si>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</si>
  <si>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</si>
  <si>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</si>
  <si>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</si>
  <si>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</si>
  <si>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</si>
  <si>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</si>
  <si>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</si>
  <si>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</si>
  <si>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</si>
  <si>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</si>
  <si>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</si>
  <si>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</si>
  <si>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</si>
  <si>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</si>
  <si>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</si>
  <si>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</si>
  <si>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</si>
  <si>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</si>
  <si>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</si>
  <si>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</si>
  <si>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</si>
  <si>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</si>
  <si>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</si>
  <si>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</si>
  <si>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</si>
  <si>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</si>
  <si>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</si>
  <si>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</si>
  <si>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</si>
  <si>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</si>
  <si>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</si>
  <si>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</si>
  <si>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</si>
  <si>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</si>
  <si>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</si>
  <si>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</si>
  <si>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</si>
  <si>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</si>
  <si>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</si>
  <si>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</si>
  <si>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</si>
  <si>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</si>
  <si>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</si>
  <si>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</si>
  <si>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</si>
  <si>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</si>
  <si>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</si>
  <si>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</si>
  <si>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</si>
  <si>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</si>
  <si>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</si>
  <si>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</si>
  <si>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</si>
  <si>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</si>
  <si>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</si>
  <si>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</si>
  <si>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</si>
  <si>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</si>
  <si>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</si>
  <si>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</si>
  <si>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</si>
  <si>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</si>
  <si>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</si>
  <si>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</si>
  <si>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</si>
  <si>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</si>
  <si>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</si>
  <si>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</si>
  <si>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</si>
  <si>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</si>
  <si>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</si>
  <si>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</si>
  <si>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</si>
  <si>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</si>
  <si>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</si>
  <si>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</si>
  <si>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</si>
  <si>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</si>
  <si>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</si>
  <si>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</si>
  <si>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</si>
  <si>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</si>
  <si>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</si>
  <si>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</si>
  <si>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</si>
  <si>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</si>
  <si>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</si>
  <si>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</si>
  <si>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</si>
  <si>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</si>
  <si>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</si>
  <si>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</si>
  <si>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</si>
  <si>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</si>
  <si>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</si>
  <si>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</si>
  <si>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</si>
  <si>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</si>
  <si>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</si>
  <si>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</si>
  <si>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</si>
  <si>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</si>
  <si>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</si>
  <si>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</si>
  <si>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</si>
  <si>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</si>
  <si>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</si>
  <si>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</si>
  <si>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</si>
  <si>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</si>
  <si>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</si>
  <si>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</si>
  <si>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</si>
  <si>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</si>
  <si>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</si>
  <si>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</si>
  <si>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</si>
  <si>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</si>
  <si>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</si>
  <si>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</si>
  <si>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</si>
  <si>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</si>
  <si>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</si>
  <si>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</si>
  <si>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</si>
  <si>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</si>
  <si>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</si>
  <si>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</si>
  <si>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</si>
  <si>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</si>
  <si>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</si>
  <si>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</si>
  <si>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</si>
  <si>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</si>
  <si>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</si>
  <si>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</si>
  <si>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</si>
  <si>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</si>
  <si>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</si>
  <si>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</si>
  <si>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</si>
  <si>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</si>
  <si>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</si>
  <si>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</si>
  <si>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</si>
  <si>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</si>
  <si>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</si>
  <si>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</si>
  <si>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</si>
  <si>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</si>
  <si>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</si>
  <si>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</si>
  <si>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</si>
  <si>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</si>
  <si>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</si>
  <si>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</si>
  <si>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</si>
  <si>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</si>
  <si>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</si>
  <si>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</si>
  <si>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</si>
  <si>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</si>
  <si>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</si>
  <si>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</si>
  <si>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</si>
  <si>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</si>
  <si>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</si>
  <si>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</si>
  <si>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</si>
  <si>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</si>
  <si>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</si>
  <si>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</si>
  <si>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</si>
  <si>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</si>
  <si>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</si>
  <si>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</si>
  <si>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</si>
  <si>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</si>
  <si>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</si>
  <si>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</si>
  <si>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</si>
  <si>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</si>
  <si>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</si>
  <si>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</si>
  <si>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</si>
  <si>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</si>
  <si>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</si>
  <si>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</si>
  <si>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</si>
  <si>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</si>
  <si>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</si>
  <si>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</si>
  <si>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</si>
  <si>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</si>
  <si>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</si>
  <si>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</si>
  <si>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</si>
  <si>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</si>
  <si>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</si>
  <si>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</si>
  <si>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</si>
  <si>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</si>
  <si>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</si>
  <si>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</si>
  <si>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</si>
  <si>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</si>
  <si>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</si>
  <si>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</si>
  <si>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</si>
  <si>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</si>
  <si>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</si>
  <si>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</si>
  <si>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</si>
  <si>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</si>
  <si>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</si>
  <si>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</si>
  <si>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</si>
  <si>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</si>
  <si>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</si>
  <si>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</si>
  <si>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</si>
  <si>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</si>
  <si>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</si>
  <si>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</si>
  <si>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</si>
  <si>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</si>
  <si>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</si>
  <si>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</si>
  <si>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</si>
  <si>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</si>
  <si>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</si>
  <si>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</si>
  <si>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</si>
  <si>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</si>
  <si>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</si>
  <si>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</si>
  <si>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</si>
  <si>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</si>
  <si>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</si>
  <si>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</si>
  <si>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</si>
  <si>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</si>
  <si>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</si>
  <si>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</si>
  <si>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</si>
  <si>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</si>
  <si>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</si>
  <si>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</si>
  <si>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</si>
  <si>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</si>
  <si>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</si>
  <si>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</si>
  <si>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</si>
  <si>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</si>
  <si>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</si>
  <si>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</si>
  <si>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</si>
  <si>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</si>
  <si>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</si>
  <si>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</si>
  <si>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</si>
  <si>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</si>
  <si>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</si>
  <si>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</si>
  <si>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</si>
  <si>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</si>
  <si>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</si>
  <si>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</si>
  <si>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</si>
  <si>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</si>
  <si>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</si>
  <si>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</si>
  <si>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</si>
  <si>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</si>
  <si>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</si>
  <si>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</si>
  <si>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</si>
  <si>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</si>
  <si>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</si>
  <si>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</si>
  <si>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</si>
  <si>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</si>
  <si>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</si>
  <si>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</si>
  <si>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</si>
  <si>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</si>
  <si>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</si>
  <si>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</si>
  <si>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</si>
  <si>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</si>
  <si>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</si>
  <si>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</si>
  <si>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</si>
  <si>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</si>
  <si>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</si>
  <si>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</si>
  <si>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</si>
  <si>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</si>
  <si>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</si>
  <si>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</si>
  <si>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</si>
  <si>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</si>
  <si>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</si>
  <si>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</si>
  <si>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</si>
  <si>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</si>
  <si>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</si>
  <si>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</si>
  <si>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</si>
  <si>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</si>
  <si>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</si>
  <si>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</si>
  <si>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</si>
  <si>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</si>
  <si>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</si>
  <si>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</si>
  <si>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</si>
  <si>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</si>
  <si>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</si>
  <si>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</si>
  <si>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</si>
  <si>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</si>
  <si>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</si>
  <si>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</si>
  <si>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</si>
  <si>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</si>
  <si>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</si>
  <si>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</si>
  <si>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</si>
  <si>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</si>
  <si>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</si>
  <si>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</si>
  <si>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</si>
  <si>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</si>
  <si>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</si>
  <si>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</si>
  <si>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</si>
  <si>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</si>
  <si>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</si>
  <si>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</si>
  <si>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</si>
  <si>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</si>
  <si>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</si>
  <si>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</si>
  <si>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</si>
  <si>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</si>
  <si>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</si>
  <si>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</si>
  <si>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</si>
  <si>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</si>
  <si>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</si>
  <si>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</si>
  <si>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</si>
  <si>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</si>
  <si>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</si>
  <si>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</si>
  <si>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</si>
  <si>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</si>
  <si>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</si>
  <si>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</si>
  <si>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</si>
  <si>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</si>
  <si>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</si>
  <si>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</si>
  <si>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</si>
  <si>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</si>
  <si>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</si>
  <si>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</si>
  <si>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</si>
  <si>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</si>
  <si>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</si>
  <si>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</si>
  <si>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</si>
  <si>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</si>
  <si>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</si>
  <si>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</si>
  <si>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</si>
  <si>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</si>
  <si>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</si>
  <si>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</si>
  <si>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</si>
  <si>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</si>
  <si>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</si>
  <si>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</si>
  <si>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</si>
  <si>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</si>
  <si>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</si>
  <si>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</si>
  <si>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</si>
  <si>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</si>
  <si>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</si>
  <si>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</si>
  <si>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</si>
  <si>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</si>
  <si>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</si>
  <si>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</si>
  <si>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</si>
  <si>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</si>
  <si>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</si>
  <si>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</si>
  <si>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</si>
  <si>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</si>
  <si>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</si>
  <si>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</si>
  <si>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</si>
  <si>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</si>
  <si>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</si>
  <si>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</si>
  <si>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</si>
  <si>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</si>
  <si>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</si>
  <si>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</si>
  <si>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</si>
  <si>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</si>
  <si>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</si>
  <si>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</si>
  <si>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</si>
  <si>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</si>
  <si>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</si>
  <si>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</si>
  <si>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</si>
  <si>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</si>
  <si>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</si>
  <si>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</si>
  <si>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</si>
  <si>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</si>
  <si>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</si>
  <si>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</si>
  <si>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</si>
  <si>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</si>
  <si>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</si>
  <si>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</si>
  <si>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</si>
  <si>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</si>
  <si>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</si>
  <si>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</si>
  <si>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</si>
  <si>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</si>
  <si>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</si>
  <si>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</si>
  <si>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</si>
  <si>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</si>
  <si>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</si>
  <si>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</si>
  <si>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</si>
  <si>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</si>
  <si>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</si>
  <si>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</si>
  <si>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</si>
  <si>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</si>
  <si>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</si>
  <si>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</si>
  <si>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</si>
  <si>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</si>
  <si>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</si>
  <si>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</si>
  <si>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</si>
  <si>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</si>
  <si>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</si>
  <si>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</si>
  <si>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</si>
  <si>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</si>
  <si>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</si>
  <si>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</si>
  <si>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</si>
  <si>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</si>
  <si>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</si>
  <si>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</si>
  <si>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</si>
  <si>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</si>
  <si>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</si>
  <si>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</si>
  <si>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</si>
  <si>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</si>
  <si>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</si>
  <si>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</si>
  <si>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</si>
  <si>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</si>
  <si>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</si>
  <si>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</si>
  <si>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</si>
  <si>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</si>
  <si>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</si>
  <si>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</si>
  <si>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</si>
  <si>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</si>
  <si>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</si>
  <si>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</si>
  <si>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</si>
  <si>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</si>
  <si>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</si>
  <si>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</si>
  <si>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</si>
  <si>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</si>
  <si>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</si>
  <si>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</si>
  <si>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</si>
  <si>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</si>
  <si>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</si>
  <si>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</si>
  <si>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</si>
  <si>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</si>
  <si>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</si>
  <si>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</si>
  <si>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</si>
  <si>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</si>
  <si>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</si>
  <si>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</si>
  <si>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</si>
  <si>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</si>
  <si>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</si>
  <si>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</si>
  <si>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</si>
  <si>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</si>
  <si>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</si>
  <si>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</si>
  <si>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</si>
  <si>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</si>
  <si>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</si>
  <si>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</si>
  <si>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</si>
  <si>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</si>
  <si>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</si>
  <si>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</si>
  <si>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</si>
  <si>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</si>
  <si>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</si>
  <si>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</si>
  <si>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</si>
  <si>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</si>
  <si>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</si>
  <si>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</si>
  <si>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</si>
  <si>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</si>
  <si>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</si>
  <si>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</si>
  <si>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</si>
  <si>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</si>
  <si>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</si>
  <si>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</si>
  <si>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</si>
  <si>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</si>
  <si>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</si>
  <si>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</si>
  <si>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</si>
  <si>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</si>
  <si>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</si>
  <si>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</si>
  <si>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</si>
  <si>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</si>
  <si>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</si>
  <si>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</si>
  <si>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</si>
  <si>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</si>
  <si>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</si>
  <si>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</si>
  <si>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</si>
  <si>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</si>
  <si>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</si>
  <si>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</si>
  <si>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</si>
  <si>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</si>
  <si>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</si>
  <si>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</si>
  <si>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</si>
  <si>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</si>
  <si>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</si>
  <si>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</si>
  <si>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</si>
  <si>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</si>
  <si>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</si>
  <si>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</si>
  <si>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</si>
  <si>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</si>
  <si>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</si>
  <si>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</si>
  <si>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</si>
  <si>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</si>
  <si>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</si>
  <si>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</si>
  <si>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</si>
  <si>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</si>
  <si>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</si>
  <si>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</si>
  <si>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</si>
  <si>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</si>
  <si>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</si>
  <si>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</si>
  <si>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</si>
  <si>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</si>
  <si>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</si>
  <si>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</si>
  <si>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</si>
  <si>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</si>
  <si>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</si>
  <si>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</si>
  <si>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</si>
  <si>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</si>
  <si>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</si>
  <si>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</si>
  <si>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</si>
  <si>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</si>
  <si>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</si>
  <si>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</si>
  <si>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</si>
  <si>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</si>
  <si>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</si>
  <si>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</si>
  <si>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</si>
  <si>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</si>
  <si>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</si>
  <si>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</si>
  <si>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</si>
  <si>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</si>
  <si>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</si>
  <si>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</si>
  <si>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</si>
  <si>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</si>
  <si>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</si>
  <si>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</si>
  <si>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</si>
  <si>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</si>
  <si>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</si>
  <si>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</si>
  <si>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</si>
  <si>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</si>
  <si>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</si>
  <si>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</si>
  <si>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</si>
  <si>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</si>
  <si>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</si>
  <si>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</si>
  <si>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</si>
  <si>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</si>
  <si>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</si>
  <si>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</si>
  <si>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</si>
  <si>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</si>
  <si>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</si>
  <si>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</si>
  <si>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</si>
  <si>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</si>
  <si>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</si>
  <si>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</si>
  <si>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</si>
  <si>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</si>
  <si>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</si>
  <si>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</si>
  <si>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</si>
  <si>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</si>
  <si>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</si>
  <si>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</si>
  <si>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</si>
  <si>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</si>
  <si>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</si>
  <si>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</si>
  <si>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</si>
  <si>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</si>
  <si>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</si>
  <si>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</si>
  <si>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</si>
  <si>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</si>
  <si>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</si>
  <si>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</si>
  <si>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</si>
  <si>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</si>
  <si>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</si>
  <si>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</si>
  <si>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</si>
  <si>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</si>
  <si>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</si>
  <si>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</si>
  <si>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</si>
  <si>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</si>
  <si>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</si>
  <si>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</si>
  <si>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</si>
  <si>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</si>
  <si>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</si>
  <si>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</si>
  <si>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</si>
  <si>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</si>
  <si>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</si>
  <si>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</si>
  <si>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</si>
  <si>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</si>
  <si>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</si>
  <si>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</si>
  <si>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</si>
  <si>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</si>
  <si>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</si>
  <si>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</si>
  <si>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</si>
  <si>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</si>
  <si>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</si>
  <si>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</si>
  <si>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</si>
  <si>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</si>
  <si>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</si>
  <si>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</si>
  <si>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</si>
  <si>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</si>
  <si>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</si>
  <si>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</si>
  <si>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</si>
  <si>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</si>
  <si>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</si>
  <si>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</si>
  <si>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</si>
  <si>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</si>
  <si>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</si>
  <si>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</si>
  <si>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</si>
  <si>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</si>
  <si>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</si>
  <si>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</si>
  <si>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</si>
  <si>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</si>
  <si>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</si>
  <si>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</si>
  <si>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</si>
  <si>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</si>
  <si>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</si>
  <si>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</si>
  <si>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</si>
  <si>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</si>
  <si>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</si>
  <si>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</si>
  <si>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</si>
  <si>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</si>
  <si>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</si>
  <si>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</si>
  <si>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</si>
  <si>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</si>
  <si>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</si>
  <si>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</si>
  <si>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</si>
  <si>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</si>
  <si>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</si>
  <si>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</si>
  <si>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</si>
  <si>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</si>
  <si>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</si>
  <si>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</si>
  <si>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</si>
  <si>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</si>
  <si>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</si>
  <si>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</si>
  <si>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</si>
  <si>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</si>
  <si>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</si>
  <si>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</si>
  <si>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</si>
  <si>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</si>
  <si>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</si>
  <si>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</si>
  <si>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</si>
  <si>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</si>
  <si>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</si>
  <si>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</si>
  <si>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</si>
  <si>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</si>
  <si>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</si>
  <si>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</si>
  <si>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</si>
  <si>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</si>
  <si>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</si>
  <si>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</si>
  <si>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</si>
  <si>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</si>
  <si>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</si>
  <si>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</si>
  <si>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</si>
  <si>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</si>
  <si>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</si>
  <si>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</si>
  <si>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</si>
  <si>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</si>
  <si>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</si>
  <si>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</si>
  <si>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</si>
  <si>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</si>
  <si>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</si>
  <si>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</si>
  <si>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</si>
  <si>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</si>
  <si>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</si>
  <si>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</si>
  <si>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</si>
  <si>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</si>
  <si>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</si>
  <si>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</si>
  <si>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</si>
  <si>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</si>
  <si>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</si>
  <si>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</si>
  <si>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</si>
  <si>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</si>
  <si>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</si>
  <si>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</si>
  <si>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</si>
  <si>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</si>
  <si>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</si>
  <si>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</si>
  <si>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</si>
  <si>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</si>
  <si>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</si>
  <si>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</si>
  <si>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</si>
  <si>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</si>
  <si>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</si>
  <si>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</si>
  <si>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</si>
  <si>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</si>
  <si>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</si>
  <si>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</si>
  <si>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</si>
  <si>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</si>
  <si>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</si>
  <si>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</si>
  <si>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</si>
  <si>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</si>
  <si>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</si>
  <si>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</si>
  <si>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</si>
  <si>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</si>
  <si>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</si>
  <si>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</si>
  <si>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</si>
  <si>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</si>
  <si>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</si>
  <si>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</si>
  <si>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</si>
  <si>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</si>
  <si>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</si>
  <si>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</si>
  <si>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</si>
  <si>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</si>
  <si>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</si>
  <si>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</si>
  <si>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</si>
  <si>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</si>
  <si>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</si>
  <si>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</si>
  <si>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</si>
  <si>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</si>
  <si>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</si>
  <si>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</si>
  <si>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</si>
  <si>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</si>
  <si>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</si>
  <si>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</si>
  <si>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</si>
  <si>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</si>
  <si>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</si>
  <si>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</si>
  <si>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</si>
  <si>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</si>
  <si>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</si>
  <si>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</si>
  <si>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</si>
  <si>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</si>
  <si>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</si>
  <si>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</si>
  <si>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</si>
  <si>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</si>
  <si>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</si>
  <si>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</si>
  <si>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</si>
  <si>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</si>
  <si>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</si>
  <si>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</si>
  <si>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</si>
  <si>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</si>
  <si>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</si>
  <si>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</si>
  <si>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</si>
  <si>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</si>
  <si>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</si>
  <si>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</si>
  <si>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</si>
  <si>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</si>
  <si>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</si>
  <si>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</si>
  <si>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</si>
  <si>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</si>
  <si>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</si>
  <si>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</si>
  <si>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</si>
  <si>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</si>
  <si>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</si>
  <si>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</si>
  <si>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</si>
  <si>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</si>
  <si>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</si>
  <si>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</si>
  <si>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</si>
  <si>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</si>
  <si>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</si>
  <si>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</si>
  <si>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</si>
  <si>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</si>
  <si>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</si>
  <si>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</si>
  <si>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</si>
  <si>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</si>
  <si>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</si>
  <si>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</si>
  <si>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</si>
  <si>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</si>
  <si>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</si>
  <si>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</si>
  <si>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</si>
  <si>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</si>
  <si>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</si>
  <si>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</si>
  <si>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</si>
  <si>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</si>
  <si>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</si>
  <si>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</si>
  <si>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</si>
  <si>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</si>
  <si>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</si>
  <si>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</si>
  <si>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</si>
  <si>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</si>
  <si>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</si>
  <si>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</si>
  <si>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</si>
  <si>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</si>
  <si>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</si>
  <si>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</si>
  <si>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</si>
  <si>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</si>
  <si>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</si>
  <si>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</si>
  <si>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</si>
  <si>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</si>
  <si>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</si>
  <si>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</si>
  <si>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</si>
  <si>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</si>
  <si>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</si>
  <si>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</si>
  <si>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</si>
  <si>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</si>
  <si>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</si>
  <si>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</si>
  <si>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</si>
  <si>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</si>
  <si>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</si>
  <si>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</si>
  <si>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</si>
  <si>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</si>
  <si>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</si>
  <si>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</si>
  <si>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</si>
  <si>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</si>
  <si>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</si>
  <si>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</si>
  <si>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</si>
  <si>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</si>
  <si>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</si>
  <si>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</si>
  <si>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</si>
  <si>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</si>
  <si>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</si>
  <si>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</si>
  <si>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</si>
  <si>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</si>
  <si>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</si>
  <si>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</si>
  <si>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</si>
  <si>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</si>
  <si>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</si>
  <si>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</si>
  <si>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</si>
  <si>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</si>
  <si>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</si>
  <si>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</si>
  <si>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</si>
  <si>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</si>
  <si>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</si>
  <si>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</si>
  <si>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</si>
  <si>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</si>
  <si>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</si>
  <si>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</si>
  <si>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</si>
  <si>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</si>
  <si>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</si>
  <si>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</si>
  <si>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</si>
  <si>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</si>
  <si>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</si>
  <si>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</si>
  <si>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</si>
  <si>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</si>
  <si>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</si>
  <si>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</si>
  <si>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</si>
  <si>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</si>
  <si>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</si>
  <si>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</si>
  <si>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</si>
  <si>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</si>
  <si>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</si>
  <si>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</si>
  <si>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</si>
  <si>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</si>
  <si>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</si>
  <si>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</si>
  <si>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</si>
  <si>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</si>
  <si>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</si>
  <si>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</si>
  <si>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</si>
  <si>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</si>
  <si>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</si>
  <si>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</si>
  <si>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</si>
  <si>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</si>
  <si>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</si>
  <si>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</si>
  <si>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</si>
  <si>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</si>
  <si>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</si>
  <si>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</si>
  <si>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</si>
  <si>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</si>
  <si>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</si>
  <si>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</si>
  <si>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</si>
  <si>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</si>
  <si>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</si>
  <si>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</si>
  <si>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</si>
  <si>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</si>
  <si>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</si>
  <si>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</si>
  <si>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</si>
  <si>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</si>
  <si>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</si>
  <si>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</si>
  <si>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</si>
  <si>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</si>
  <si>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</si>
  <si>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</si>
  <si>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</si>
  <si>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</si>
  <si>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</si>
  <si>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</si>
  <si>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</si>
  <si>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</si>
  <si>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</si>
  <si>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</si>
  <si>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</si>
  <si>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</si>
  <si>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</si>
  <si>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</si>
  <si>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</si>
  <si>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</si>
  <si>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</si>
  <si>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</si>
  <si>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</si>
  <si>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</si>
  <si>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</si>
  <si>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</si>
  <si>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</si>
  <si>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</si>
  <si>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</si>
  <si>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</si>
  <si>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</si>
  <si>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</si>
  <si>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</si>
  <si>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</si>
  <si>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</si>
  <si>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</si>
  <si>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</si>
  <si>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</si>
  <si>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</si>
  <si>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</si>
  <si>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</si>
  <si>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</si>
  <si>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</si>
  <si>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</si>
  <si>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</si>
  <si>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</si>
  <si>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</si>
  <si>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</si>
  <si>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</si>
  <si>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</si>
  <si>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</si>
  <si>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</si>
  <si>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</si>
  <si>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</si>
  <si>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</si>
  <si>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</si>
  <si>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</si>
  <si>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</si>
  <si>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</si>
  <si>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</si>
  <si>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</si>
  <si>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</si>
  <si>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</si>
  <si>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</si>
  <si>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</si>
  <si>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</si>
  <si>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</si>
  <si>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</si>
  <si>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</si>
  <si>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</si>
  <si>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</si>
  <si>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</si>
  <si>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</si>
  <si>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</si>
  <si>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</si>
  <si>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</si>
  <si>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</si>
  <si>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</si>
  <si>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</si>
  <si>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</si>
  <si>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</si>
  <si>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</si>
  <si>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</si>
  <si>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</si>
  <si>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</si>
  <si>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</si>
  <si>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</si>
  <si>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</si>
  <si>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</si>
  <si>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</si>
  <si>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</si>
  <si>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</si>
  <si>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</si>
  <si>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</si>
  <si>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</si>
  <si>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</si>
  <si>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</si>
  <si>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</si>
  <si>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</si>
  <si>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</si>
  <si>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</si>
  <si>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</si>
  <si>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</si>
  <si>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</si>
  <si>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</si>
  <si>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</si>
  <si>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</si>
  <si>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</si>
  <si>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</si>
  <si>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</si>
  <si>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</si>
  <si>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</si>
  <si>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</si>
  <si>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</si>
  <si>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</si>
  <si>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</si>
  <si>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</si>
  <si>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</si>
  <si>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</si>
  <si>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</si>
  <si>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</si>
  <si>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</si>
  <si>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</si>
  <si>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</si>
  <si>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</si>
  <si>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</si>
  <si>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</si>
  <si>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</si>
  <si>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</si>
  <si>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</si>
  <si>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</si>
  <si>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</si>
  <si>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</si>
  <si>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</si>
  <si>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</si>
  <si>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</si>
  <si>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</si>
  <si>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</si>
  <si>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</si>
  <si>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</si>
  <si>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</si>
  <si>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</si>
  <si>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</si>
  <si>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</si>
  <si>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</si>
  <si>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</si>
  <si>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</si>
  <si>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</si>
  <si>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</si>
  <si>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</si>
  <si>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</si>
  <si>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</si>
  <si>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</si>
  <si>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</si>
  <si>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</si>
  <si>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</si>
  <si>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</si>
  <si>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</si>
  <si>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</si>
  <si>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</si>
  <si>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</si>
  <si>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</si>
  <si>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</si>
  <si>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</si>
  <si>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</si>
  <si>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</si>
  <si>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</si>
  <si>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</si>
  <si>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</si>
  <si>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</si>
  <si>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</si>
  <si>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</si>
  <si>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</si>
  <si>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</si>
  <si>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</si>
  <si>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</si>
  <si>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</si>
  <si>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</si>
  <si>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</si>
  <si>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</si>
  <si>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</si>
  <si>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</si>
  <si>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</si>
  <si>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</si>
  <si>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</si>
  <si>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</si>
  <si>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</si>
  <si>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</si>
  <si>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</si>
  <si>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</si>
  <si>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</si>
  <si>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</si>
  <si>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</si>
  <si>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</si>
  <si>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</si>
  <si>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</si>
  <si>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</si>
  <si>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</si>
  <si>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</si>
  <si>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</si>
  <si>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</si>
  <si>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</si>
  <si>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</si>
  <si>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</si>
  <si>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</si>
  <si>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</si>
  <si>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</si>
  <si>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</si>
  <si>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</si>
  <si>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</si>
  <si>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</si>
  <si>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</si>
  <si>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</si>
  <si>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</si>
  <si>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</si>
  <si>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</si>
  <si>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</si>
  <si>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</si>
  <si>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</si>
  <si>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</si>
  <si>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</si>
  <si>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</si>
  <si>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</si>
  <si>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</si>
  <si>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</si>
  <si>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</si>
  <si>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</si>
  <si>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</si>
  <si>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</si>
  <si>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</si>
  <si>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</si>
  <si>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</si>
  <si>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</si>
  <si>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</si>
  <si>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</si>
  <si>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</si>
  <si>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</si>
  <si>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</si>
  <si>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</si>
  <si>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</si>
  <si>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</si>
  <si>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</si>
  <si>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</si>
  <si>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</si>
  <si>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</si>
  <si>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</si>
  <si>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</si>
  <si>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</si>
  <si>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</si>
  <si>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</si>
  <si>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</si>
  <si>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</si>
  <si>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</si>
  <si>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</si>
  <si>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</si>
  <si>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</si>
  <si>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</si>
  <si>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</si>
  <si>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</si>
  <si>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</si>
  <si>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</si>
  <si>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</si>
  <si>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</si>
  <si>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</si>
  <si>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</si>
  <si>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</si>
  <si>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</si>
  <si>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</si>
  <si>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</si>
  <si>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</si>
  <si>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</si>
  <si>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</si>
  <si>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</si>
  <si>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</si>
  <si>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</si>
  <si>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</si>
  <si>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</si>
  <si>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</si>
  <si>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</si>
  <si>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</si>
  <si>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</si>
  <si>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</si>
  <si>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</si>
  <si>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</si>
  <si>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</si>
  <si>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</si>
  <si>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</si>
  <si>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</si>
  <si>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</si>
  <si>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</si>
  <si>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</si>
  <si>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</si>
  <si>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</si>
  <si>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</si>
  <si>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</si>
  <si>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</si>
  <si>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</si>
  <si>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</si>
  <si>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</si>
  <si>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</si>
  <si>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</si>
  <si>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</si>
  <si>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</si>
  <si>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</si>
  <si>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</si>
  <si>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</si>
  <si>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</si>
  <si>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</si>
  <si>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</si>
  <si>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</si>
  <si>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</si>
  <si>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</si>
  <si>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</si>
  <si>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</si>
  <si>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</si>
  <si>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</si>
  <si>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</si>
  <si>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</si>
  <si>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</si>
  <si>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</si>
  <si>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</si>
  <si>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</si>
  <si>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</si>
  <si>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</si>
  <si>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</si>
  <si>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</si>
  <si>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</si>
  <si>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</si>
  <si>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</si>
  <si>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</si>
  <si>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</si>
  <si>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</si>
  <si>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</si>
  <si>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</si>
  <si>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</si>
  <si>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</si>
  <si>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</si>
  <si>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</si>
  <si>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</si>
  <si>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</si>
  <si>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</si>
  <si>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</si>
  <si>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</si>
  <si>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</si>
  <si>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</si>
  <si>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</si>
  <si>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</si>
  <si>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</si>
  <si>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</si>
  <si>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</si>
  <si>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</si>
  <si>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</si>
  <si>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</si>
  <si>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</si>
  <si>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</si>
  <si>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</si>
  <si>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</si>
  <si>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</si>
  <si>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</si>
  <si>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</si>
  <si>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</si>
  <si>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</si>
  <si>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</si>
  <si>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</si>
  <si>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</si>
  <si>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</si>
  <si>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</si>
  <si>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</si>
  <si>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</si>
  <si>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</si>
  <si>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</si>
  <si>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</si>
  <si>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</si>
  <si>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</si>
  <si>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</si>
  <si>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</si>
  <si>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</si>
  <si>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</si>
  <si>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</si>
  <si>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</si>
  <si>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</si>
  <si>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</si>
  <si>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</si>
  <si>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</si>
  <si>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</si>
  <si>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</si>
  <si>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</si>
  <si>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</si>
  <si>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</si>
  <si>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</si>
  <si>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</si>
  <si>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</si>
  <si>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</si>
  <si>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</si>
  <si>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</si>
  <si>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</si>
  <si>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</si>
  <si>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</si>
  <si>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</si>
  <si>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</si>
  <si>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</si>
  <si>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</si>
  <si>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</si>
  <si>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</si>
  <si>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</si>
  <si>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</si>
  <si>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</si>
  <si>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</si>
  <si>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</si>
  <si>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</si>
  <si>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</si>
  <si>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</si>
  <si>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</si>
  <si>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</si>
  <si>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</si>
  <si>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</si>
  <si>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</si>
  <si>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</si>
  <si>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</si>
  <si>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</si>
  <si>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</si>
  <si>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</si>
  <si>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</si>
  <si>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</si>
  <si>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</si>
  <si>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</si>
  <si>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</si>
  <si>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</si>
  <si>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</si>
  <si>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</si>
  <si>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</si>
  <si>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</si>
  <si>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</si>
  <si>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</si>
  <si>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</si>
  <si>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</si>
  <si>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</si>
  <si>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</si>
  <si>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</si>
  <si>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</si>
  <si>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</si>
  <si>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</si>
  <si>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</si>
  <si>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</si>
  <si>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</si>
  <si>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</si>
  <si>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</si>
  <si>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</si>
  <si>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</si>
  <si>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</si>
  <si>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</si>
  <si>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</si>
  <si>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</si>
  <si>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</si>
  <si>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</si>
  <si>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</si>
  <si>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</si>
  <si>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</si>
  <si>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</si>
  <si>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</si>
  <si>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</si>
  <si>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</si>
  <si>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</si>
  <si>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</si>
  <si>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</si>
  <si>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</si>
  <si>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</si>
  <si>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</si>
  <si>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</si>
  <si>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</si>
  <si>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</si>
  <si>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</si>
  <si>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</si>
  <si>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</si>
  <si>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</si>
  <si>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</si>
  <si>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</si>
  <si>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</si>
  <si>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</si>
  <si>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</si>
  <si>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</si>
  <si>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</si>
  <si>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</si>
  <si>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</si>
  <si>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</si>
  <si>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</si>
  <si>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</si>
  <si>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</si>
  <si>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</si>
  <si>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</si>
  <si>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</si>
  <si>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</si>
  <si>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</si>
  <si>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</si>
  <si>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</si>
  <si>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</si>
  <si>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</si>
  <si>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</si>
  <si>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</si>
  <si>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</si>
  <si>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</si>
  <si>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</si>
  <si>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</si>
  <si>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</si>
  <si>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</si>
  <si>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</si>
  <si>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</si>
  <si>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</si>
  <si>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</si>
  <si>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</si>
  <si>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</si>
  <si>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</si>
  <si>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</si>
  <si>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</si>
  <si>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</si>
  <si>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</si>
  <si>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</si>
  <si>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</si>
  <si>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</si>
  <si>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</si>
  <si>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</si>
  <si>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</si>
  <si>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</si>
  <si>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</si>
  <si>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</si>
  <si>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</si>
  <si>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</si>
  <si>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</si>
  <si>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</si>
  <si>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</si>
  <si>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</si>
  <si>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</si>
  <si>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</si>
  <si>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</si>
  <si>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</si>
  <si>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</si>
  <si>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</si>
  <si>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</si>
  <si>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</si>
  <si>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</si>
  <si>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</si>
  <si>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</si>
  <si>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</si>
  <si>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</si>
  <si>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</si>
  <si>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</si>
  <si>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</si>
  <si>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</si>
  <si>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</si>
  <si>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</si>
  <si>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</si>
  <si>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</si>
  <si>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</si>
  <si>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</si>
  <si>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</si>
  <si>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</si>
  <si>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</si>
  <si>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</si>
  <si>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</si>
  <si>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</si>
  <si>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</si>
  <si>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</si>
  <si>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</si>
  <si>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</si>
  <si>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</si>
  <si>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</si>
  <si>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</si>
  <si>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</si>
  <si>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</si>
  <si>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</si>
  <si>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</si>
  <si>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</si>
  <si>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</si>
  <si>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</si>
  <si>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</si>
  <si>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</si>
  <si>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</si>
  <si>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</si>
  <si>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</si>
  <si>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</si>
  <si>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</si>
  <si>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</si>
  <si>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</si>
  <si>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</si>
  <si>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</si>
  <si>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</si>
  <si>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</si>
  <si>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</si>
  <si>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</si>
  <si>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</si>
  <si>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</si>
  <si>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</si>
  <si>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</si>
  <si>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</si>
  <si>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</si>
  <si>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</si>
  <si>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</si>
  <si>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</si>
  <si>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</si>
  <si>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</si>
  <si>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</si>
  <si>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</si>
  <si>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</si>
  <si>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</si>
  <si>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</si>
  <si>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</si>
  <si>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</si>
  <si>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</si>
  <si>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</si>
  <si>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</si>
  <si>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</si>
  <si>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</si>
  <si>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</si>
  <si>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</si>
  <si>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</si>
  <si>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</si>
  <si>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</si>
  <si>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</si>
  <si>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</si>
  <si>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</si>
  <si>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</si>
  <si>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</si>
  <si>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</si>
  <si>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</si>
  <si>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</si>
  <si>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</si>
  <si>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</si>
  <si>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</si>
  <si>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</si>
  <si>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</si>
  <si>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</si>
  <si>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</si>
  <si>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</si>
  <si>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</si>
  <si>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</si>
  <si>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</si>
  <si>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</si>
  <si>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</si>
  <si>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</si>
  <si>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</si>
  <si>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</si>
  <si>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</si>
  <si>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</si>
  <si>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</si>
  <si>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</si>
  <si>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</si>
  <si>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</si>
  <si>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</si>
  <si>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</si>
  <si>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</si>
  <si>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</si>
  <si>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</si>
  <si>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</si>
  <si>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</si>
  <si>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</si>
  <si>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</si>
  <si>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</si>
  <si>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</si>
  <si>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</si>
  <si>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</si>
  <si>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</si>
  <si>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</si>
  <si>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</si>
  <si>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</si>
  <si>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</si>
  <si>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</si>
  <si>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</si>
  <si>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</si>
  <si>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</si>
  <si>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</si>
  <si>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</si>
  <si>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</si>
  <si>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</si>
  <si>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</si>
  <si>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</si>
  <si>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</si>
  <si>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</si>
  <si>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</si>
  <si>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</si>
  <si>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</si>
  <si>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</si>
  <si>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</si>
  <si>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</si>
  <si>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</si>
  <si>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</si>
  <si>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</si>
  <si>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</si>
  <si>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</si>
  <si>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</si>
  <si>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</si>
  <si>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</si>
  <si>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</si>
  <si>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</si>
  <si>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</si>
  <si>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</si>
  <si>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</si>
  <si>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</si>
  <si>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</si>
  <si>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</si>
  <si>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</si>
  <si>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</si>
  <si>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</si>
  <si>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</si>
  <si>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</si>
  <si>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</si>
  <si>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</si>
  <si>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</si>
  <si>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</si>
  <si>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</si>
  <si>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</si>
  <si>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</si>
  <si>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</si>
  <si>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</si>
  <si>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</si>
  <si>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</si>
  <si>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</si>
  <si>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</si>
  <si>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</si>
  <si>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</si>
  <si>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</si>
  <si>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</si>
  <si>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</si>
  <si>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</si>
  <si>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</si>
  <si>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</si>
  <si>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</si>
  <si>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</si>
  <si>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</si>
  <si>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</si>
  <si>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</si>
  <si>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</si>
  <si>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</si>
  <si>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</si>
  <si>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</si>
  <si>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</si>
  <si>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</si>
  <si>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</si>
  <si>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</si>
  <si>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</si>
  <si>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</si>
  <si>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</si>
  <si>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</si>
  <si>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</si>
  <si>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</si>
  <si>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</si>
  <si>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</si>
  <si>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</si>
  <si>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</si>
  <si>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</si>
  <si>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</si>
  <si>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</si>
  <si>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</si>
  <si>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</si>
  <si>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</si>
  <si>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</si>
  <si>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</si>
  <si>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</si>
  <si>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</si>
  <si>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</si>
  <si>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</si>
  <si>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</si>
  <si>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</si>
  <si>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</si>
  <si>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</si>
  <si>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</si>
  <si>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</si>
  <si>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</si>
  <si>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</si>
  <si>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</si>
  <si>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</si>
  <si>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</si>
  <si>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</si>
  <si>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</si>
  <si>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</si>
  <si>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</si>
  <si>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</si>
  <si>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</si>
  <si>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</si>
  <si>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</si>
  <si>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</si>
  <si>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</si>
  <si>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</si>
  <si>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</si>
  <si>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</si>
  <si>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</si>
  <si>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</si>
  <si>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</si>
  <si>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</si>
  <si>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</si>
  <si>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</si>
  <si>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</si>
  <si>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</si>
  <si>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</si>
  <si>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</si>
  <si>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</si>
  <si>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</si>
  <si>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</si>
  <si>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</si>
  <si>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</si>
  <si>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</si>
  <si>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</si>
  <si>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</si>
  <si>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</si>
  <si>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</si>
  <si>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</si>
  <si>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</si>
  <si>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</si>
  <si>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</si>
  <si>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</si>
  <si>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</si>
  <si>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</si>
  <si>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</si>
  <si>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</si>
  <si>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</si>
  <si>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</si>
  <si>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</si>
  <si>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</si>
  <si>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</si>
  <si>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</si>
  <si>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</si>
  <si>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</si>
  <si>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</si>
  <si>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</si>
  <si>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</si>
  <si>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</si>
  <si>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</si>
  <si>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</si>
  <si>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</si>
  <si>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</si>
  <si>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</si>
  <si>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</si>
  <si>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</si>
  <si>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</si>
  <si>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</si>
  <si>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</si>
  <si>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</si>
  <si>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</si>
  <si>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</si>
  <si>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</si>
  <si>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</si>
  <si>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</si>
  <si>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</si>
  <si>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</si>
  <si>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</si>
  <si>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</si>
  <si>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</si>
  <si>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</si>
  <si>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</si>
  <si>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</si>
  <si>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</si>
  <si>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</si>
  <si>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</si>
  <si>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</si>
  <si>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</si>
  <si>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</si>
  <si>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</si>
  <si>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</si>
  <si>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</si>
  <si>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</si>
  <si>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</si>
  <si>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</si>
  <si>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</si>
  <si>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</si>
  <si>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</si>
  <si>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</si>
  <si>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</si>
  <si>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</si>
  <si>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</si>
  <si>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</si>
  <si>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</si>
  <si>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</si>
  <si>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</si>
  <si>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</si>
  <si>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</si>
  <si>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</si>
  <si>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</si>
  <si>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</si>
  <si>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</si>
  <si>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</si>
  <si>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</si>
  <si>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</si>
  <si>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</si>
  <si>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</si>
  <si>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</si>
  <si>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</si>
  <si>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</si>
  <si>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</si>
  <si>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</si>
  <si>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</si>
  <si>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</si>
  <si>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</si>
  <si>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</si>
  <si>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</si>
  <si>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</si>
  <si>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</si>
  <si>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</si>
  <si>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</si>
  <si>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</si>
  <si>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</si>
  <si>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</si>
  <si>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</si>
  <si>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</si>
  <si>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</si>
  <si>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</si>
  <si>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</si>
  <si>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</si>
  <si>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</si>
  <si>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</si>
  <si>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</si>
  <si>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</si>
  <si>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</si>
  <si>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</si>
  <si>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</si>
  <si>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</si>
  <si>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</si>
  <si>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</si>
  <si>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</si>
  <si>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</si>
  <si>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</si>
  <si>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</si>
  <si>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</si>
  <si>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</si>
  <si>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</si>
  <si>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</si>
  <si>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</si>
  <si>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</si>
  <si>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</si>
  <si>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</si>
  <si>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</si>
  <si>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</si>
  <si>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</si>
  <si>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</si>
  <si>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</si>
  <si>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</si>
  <si>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</si>
  <si>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</si>
  <si>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</si>
  <si>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</si>
  <si>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</si>
  <si>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</si>
  <si>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</si>
  <si>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</si>
  <si>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</si>
  <si>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</si>
  <si>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</si>
  <si>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</si>
  <si>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</si>
  <si>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</si>
  <si>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</si>
  <si>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</si>
  <si>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</si>
  <si>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</si>
  <si>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</si>
  <si>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</si>
  <si>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</si>
  <si>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</si>
  <si>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</si>
  <si>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</si>
  <si>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</si>
  <si>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</si>
  <si>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</si>
  <si>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</si>
  <si>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</si>
  <si>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</si>
  <si>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</si>
  <si>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</si>
  <si>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</si>
  <si>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</si>
  <si>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</si>
  <si>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</si>
  <si>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</si>
  <si>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</si>
  <si>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</si>
  <si>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</si>
  <si>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</si>
  <si>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</si>
  <si>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</si>
  <si>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</si>
  <si>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</si>
  <si>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</si>
  <si>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</si>
  <si>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</si>
  <si>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</si>
  <si>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</si>
  <si>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</si>
  <si>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</si>
  <si>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</si>
  <si>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</si>
  <si>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</si>
  <si>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</si>
  <si>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</si>
  <si>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</si>
  <si>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</si>
  <si>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</si>
  <si>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</si>
  <si>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</si>
  <si>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</si>
  <si>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</si>
  <si>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</si>
  <si>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</si>
  <si>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</si>
  <si>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</si>
  <si>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</si>
  <si>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</si>
  <si>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</si>
  <si>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</si>
  <si>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</si>
  <si>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</si>
  <si>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</si>
  <si>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</si>
  <si>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</si>
  <si>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</si>
  <si>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</si>
  <si>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</si>
  <si>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</si>
  <si>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</si>
  <si>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</si>
  <si>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</si>
  <si>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</si>
  <si>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</si>
  <si>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</si>
  <si>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</si>
  <si>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</si>
  <si>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</si>
  <si>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</si>
  <si>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</si>
  <si>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</si>
  <si>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</si>
  <si>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</si>
  <si>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</si>
  <si>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</si>
  <si>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</si>
  <si>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</si>
  <si>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</si>
  <si>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</si>
  <si>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</si>
  <si>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</si>
  <si>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</si>
  <si>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</si>
  <si>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</si>
  <si>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</si>
  <si>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</si>
  <si>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</si>
  <si>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</si>
  <si>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</si>
  <si>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</si>
  <si>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</si>
  <si>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</si>
  <si>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</si>
  <si>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</si>
  <si>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</si>
  <si>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</si>
  <si>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</si>
  <si>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</si>
  <si>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</si>
  <si>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</si>
  <si>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</si>
  <si>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</si>
  <si>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</si>
  <si>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</si>
  <si>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</si>
  <si>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</si>
  <si>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</si>
  <si>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</si>
  <si>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</si>
  <si>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</si>
  <si>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</si>
  <si>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</si>
  <si>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</si>
  <si>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</si>
  <si>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</si>
  <si>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</si>
  <si>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</si>
  <si>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</si>
  <si>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</si>
  <si>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</si>
  <si>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</si>
  <si>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</si>
  <si>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</si>
  <si>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</si>
  <si>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</si>
  <si>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</si>
  <si>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</si>
  <si>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</si>
  <si>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</si>
  <si>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</si>
  <si>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</si>
  <si>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</si>
  <si>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</si>
  <si>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</si>
  <si>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</si>
  <si>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</si>
  <si>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</si>
  <si>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</si>
  <si>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</si>
  <si>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</si>
  <si>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</si>
  <si>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</si>
  <si>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</si>
  <si>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</si>
  <si>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</si>
  <si>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</si>
  <si>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</si>
  <si>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</si>
  <si>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</si>
  <si>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</si>
  <si>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</si>
  <si>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</si>
  <si>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</si>
  <si>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</si>
  <si>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</si>
  <si>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</si>
  <si>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</si>
  <si>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</si>
  <si>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</si>
  <si>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</si>
  <si>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</si>
  <si>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</si>
  <si>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</si>
  <si>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</si>
  <si>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</si>
  <si>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</si>
  <si>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</si>
  <si>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</si>
  <si>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</si>
  <si>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</si>
  <si>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</si>
  <si>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</si>
  <si>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</si>
  <si>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</si>
  <si>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</si>
  <si>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</si>
  <si>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</si>
  <si>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</si>
  <si>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</si>
  <si>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</si>
  <si>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</si>
  <si>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</si>
  <si>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</si>
  <si>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</si>
  <si>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</si>
  <si>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</si>
  <si>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</si>
  <si>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</si>
  <si>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</si>
  <si>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</si>
  <si>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</si>
  <si>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</si>
  <si>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</si>
  <si>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</si>
  <si>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</si>
  <si>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</si>
  <si>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</si>
  <si>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</si>
  <si>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</si>
  <si>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</si>
  <si>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</si>
  <si>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</si>
  <si>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</si>
  <si>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</si>
  <si>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</si>
  <si>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</si>
  <si>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</si>
  <si>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</si>
  <si>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</si>
  <si>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</si>
  <si>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</si>
  <si>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</si>
  <si>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</si>
  <si>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</si>
  <si>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</si>
  <si>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</si>
  <si>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</si>
  <si>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</si>
  <si>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</si>
  <si>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</si>
  <si>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</si>
  <si>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</si>
  <si>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</si>
  <si>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</si>
  <si>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</si>
  <si>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</si>
  <si>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</si>
  <si>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</si>
  <si>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</si>
  <si>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</si>
  <si>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</si>
  <si>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</si>
  <si>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</si>
  <si>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</si>
  <si>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</si>
  <si>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</si>
  <si>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</si>
  <si>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</si>
  <si>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</si>
  <si>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</si>
  <si>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</si>
  <si>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</si>
  <si>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</si>
  <si>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</si>
  <si>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</si>
  <si>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</si>
  <si>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</si>
  <si>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</si>
  <si>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</si>
  <si>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</si>
  <si>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</si>
  <si>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</si>
  <si>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</si>
  <si>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</si>
  <si>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</si>
  <si>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</si>
  <si>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</si>
  <si>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</si>
  <si>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</si>
  <si>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</si>
  <si>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</si>
  <si>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</si>
  <si>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</si>
  <si>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</si>
  <si>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</si>
  <si>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</si>
  <si>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</si>
  <si>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</si>
  <si>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</si>
  <si>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</si>
  <si>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</si>
  <si>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</si>
  <si>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</si>
  <si>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</si>
  <si>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</si>
  <si>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</si>
  <si>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</si>
  <si>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</si>
  <si>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</si>
  <si>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</si>
  <si>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</si>
  <si>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</si>
  <si>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</si>
  <si>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</si>
  <si>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</si>
  <si>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</si>
  <si>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</si>
  <si>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</si>
  <si>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</si>
  <si>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</si>
  <si>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</si>
  <si>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</si>
  <si>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</si>
  <si>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</si>
  <si>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</si>
  <si>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</si>
  <si>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</si>
  <si>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</si>
  <si>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</si>
  <si>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</si>
  <si>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</si>
  <si>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</si>
  <si>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</si>
  <si>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</si>
  <si>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</si>
  <si>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</si>
  <si>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</si>
  <si>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</si>
  <si>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</si>
  <si>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</si>
  <si>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</si>
  <si>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</si>
  <si>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</si>
  <si>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</si>
  <si>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</si>
  <si>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</si>
  <si>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</si>
  <si>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</si>
  <si>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</si>
  <si>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</si>
  <si>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</si>
  <si>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</si>
  <si>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</si>
  <si>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</si>
  <si>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</si>
  <si>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</si>
  <si>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</si>
  <si>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</si>
  <si>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</si>
  <si>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</si>
  <si>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</si>
  <si>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</si>
  <si>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</si>
  <si>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</si>
  <si>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</si>
  <si>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</si>
  <si>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</si>
  <si>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</si>
  <si>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</si>
  <si>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</si>
  <si>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</si>
  <si>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</si>
  <si>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</si>
  <si>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</si>
  <si>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</si>
  <si>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</si>
  <si>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</si>
  <si>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</si>
  <si>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</si>
  <si>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</si>
  <si>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</si>
  <si>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</si>
  <si>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</si>
  <si>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</si>
  <si>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</si>
  <si>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</si>
  <si>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</si>
  <si>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</si>
  <si>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</si>
  <si>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</si>
  <si>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</si>
  <si>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</si>
  <si>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</si>
  <si>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</si>
  <si>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</si>
  <si>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</si>
  <si>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</si>
  <si>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</si>
  <si>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</si>
  <si>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</si>
  <si>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</si>
  <si>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</si>
  <si>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</si>
  <si>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</si>
  <si>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</si>
  <si>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</si>
  <si>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</si>
  <si>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</si>
  <si>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</si>
  <si>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</si>
  <si>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</si>
  <si>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</si>
  <si>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</si>
  <si>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</si>
  <si>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</si>
  <si>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</si>
  <si>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</si>
  <si>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</si>
  <si>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</si>
  <si>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</si>
  <si>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</si>
  <si>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</si>
  <si>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</si>
  <si>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</si>
  <si>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</si>
  <si>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</si>
  <si>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</si>
  <si>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</si>
  <si>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</si>
  <si>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</si>
  <si>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</si>
  <si>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</si>
  <si>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</si>
  <si>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</si>
  <si>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</si>
  <si>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</si>
  <si>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</si>
  <si>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</si>
  <si>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</si>
  <si>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</si>
  <si>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</si>
  <si>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</si>
  <si>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</si>
  <si>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</si>
  <si>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</si>
  <si>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</si>
  <si>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</si>
  <si>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</si>
  <si>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</si>
  <si>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</si>
  <si>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</si>
  <si>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</si>
  <si>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</si>
  <si>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</si>
  <si>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</si>
  <si>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</si>
  <si>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</si>
  <si>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</si>
  <si>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</si>
  <si>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</si>
  <si>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</si>
  <si>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</si>
  <si>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</si>
  <si>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</si>
  <si>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</si>
  <si>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</si>
  <si>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</si>
  <si>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</si>
  <si>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</si>
  <si>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</si>
  <si>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</si>
  <si>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</si>
  <si>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</si>
  <si>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</si>
  <si>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</si>
  <si>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</si>
  <si>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</si>
  <si>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</si>
  <si>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</si>
  <si>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</si>
  <si>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</si>
  <si>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</si>
  <si>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</si>
  <si>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</si>
  <si>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</si>
  <si>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</si>
  <si>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</si>
  <si>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</si>
  <si>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</si>
  <si>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</si>
  <si>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</si>
  <si>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</si>
  <si>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</si>
  <si>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</si>
  <si>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</si>
  <si>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</si>
  <si>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</si>
  <si>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</si>
  <si>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</si>
  <si>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</si>
  <si>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</si>
  <si>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</si>
  <si>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</si>
  <si>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</si>
  <si>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</si>
  <si>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</si>
  <si>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</si>
  <si>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</si>
  <si>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</si>
  <si>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</si>
  <si>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</si>
  <si>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</si>
  <si>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</si>
  <si>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</si>
  <si>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</si>
  <si>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</si>
  <si>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</si>
  <si>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</si>
  <si>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</si>
  <si>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</si>
  <si>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</si>
  <si>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</si>
  <si>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</si>
  <si>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</si>
  <si>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</si>
  <si>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</si>
  <si>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</si>
  <si>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</si>
  <si>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</si>
  <si>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</si>
  <si>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</si>
  <si>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</si>
  <si>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</si>
  <si>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</si>
  <si>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</si>
  <si>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</si>
  <si>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</si>
  <si>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</si>
  <si>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</si>
  <si>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</si>
  <si>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</si>
  <si>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</si>
  <si>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</si>
  <si>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</si>
  <si>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</si>
  <si>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</si>
  <si>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</si>
  <si>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</si>
  <si>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</si>
  <si>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</si>
  <si>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</si>
  <si>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</si>
  <si>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</si>
  <si>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</si>
  <si>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</si>
  <si>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</si>
  <si>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</si>
  <si>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</si>
  <si>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</si>
  <si>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</si>
  <si>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</si>
  <si>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</si>
  <si>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</si>
  <si>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</si>
  <si>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</si>
  <si>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</si>
  <si>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</si>
  <si>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</si>
  <si>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</si>
  <si>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</si>
  <si>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</si>
  <si>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</si>
  <si>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</si>
  <si>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</si>
  <si>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</si>
  <si>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</si>
  <si>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</si>
  <si>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</si>
  <si>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</si>
  <si>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</si>
  <si>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</si>
  <si>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</si>
  <si>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</si>
  <si>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</si>
  <si>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</si>
  <si>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</si>
  <si>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</si>
  <si>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</si>
  <si>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</si>
  <si>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</si>
  <si>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</si>
  <si>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</si>
  <si>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</si>
  <si>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</si>
  <si>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</si>
  <si>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</si>
  <si>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</si>
  <si>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</si>
  <si>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</si>
  <si>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</si>
  <si>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</si>
  <si>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</si>
  <si>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</si>
  <si>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</si>
  <si>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</si>
  <si>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</si>
  <si>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</si>
  <si>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</si>
  <si>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</si>
  <si>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</si>
  <si>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</si>
  <si>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</si>
  <si>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</si>
  <si>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</si>
  <si>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</si>
  <si>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</si>
  <si>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</si>
  <si>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</si>
  <si>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</si>
  <si>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</si>
  <si>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</si>
  <si>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</si>
  <si>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</si>
  <si>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</si>
  <si>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</si>
  <si>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</si>
  <si>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</si>
  <si>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</si>
  <si>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</si>
  <si>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</si>
  <si>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</si>
  <si>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</si>
  <si>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</si>
  <si>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</si>
  <si>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</si>
  <si>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</si>
  <si>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</si>
  <si>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</si>
  <si>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</si>
  <si>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</si>
  <si>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</si>
  <si>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</si>
  <si>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</si>
  <si>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</si>
  <si>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</si>
  <si>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</si>
  <si>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</si>
  <si>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</si>
  <si>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</si>
  <si>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</si>
  <si>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</si>
  <si>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</si>
  <si>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</si>
  <si>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</si>
  <si>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</si>
  <si>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</si>
  <si>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</si>
  <si>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</si>
  <si>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</si>
  <si>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</si>
  <si>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</si>
  <si>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</si>
  <si>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</si>
  <si>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</si>
  <si>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</si>
  <si>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</si>
  <si>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</si>
  <si>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</si>
  <si>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</si>
  <si>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</si>
  <si>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</si>
  <si>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</si>
  <si>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</si>
  <si>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</si>
  <si>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</si>
  <si>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</si>
  <si>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</si>
  <si>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</si>
  <si>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</si>
  <si>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</si>
  <si>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</si>
  <si>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</si>
  <si>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</si>
  <si>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</si>
  <si>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</si>
  <si>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</si>
  <si>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</si>
  <si>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</si>
  <si>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</si>
  <si>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</si>
  <si>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</si>
  <si>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</si>
  <si>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</si>
  <si>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</si>
  <si>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</si>
  <si>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</si>
  <si>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</si>
  <si>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</si>
  <si>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</si>
  <si>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</si>
  <si>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</si>
  <si>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</si>
  <si>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</si>
  <si>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</si>
  <si>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</si>
  <si>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</si>
  <si>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</si>
  <si>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</si>
  <si>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</si>
  <si>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</si>
  <si>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</si>
  <si>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</si>
  <si>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</si>
  <si>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</si>
  <si>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</si>
  <si>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</si>
  <si>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</si>
  <si>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</si>
  <si>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</si>
  <si>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</si>
  <si>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</si>
  <si>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</si>
  <si>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</si>
  <si>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</si>
  <si>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</si>
  <si>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</si>
  <si>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</si>
  <si>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</si>
  <si>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</si>
  <si>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</si>
  <si>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</si>
  <si>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</si>
  <si>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</si>
  <si>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</si>
  <si>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</si>
  <si>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</si>
  <si>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</si>
  <si>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</si>
  <si>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</si>
  <si>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</si>
  <si>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</si>
  <si>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</si>
  <si>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</si>
  <si>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</si>
  <si>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</si>
  <si>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</si>
  <si>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</si>
  <si>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</si>
  <si>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</si>
  <si>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</si>
  <si>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</si>
  <si>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</si>
  <si>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</si>
  <si>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</si>
  <si>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</si>
  <si>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</si>
  <si>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</si>
  <si>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</si>
  <si>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</si>
  <si>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</si>
  <si>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</si>
  <si>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</si>
  <si>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</si>
  <si>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</si>
  <si>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</si>
  <si>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</si>
  <si>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</si>
  <si>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</si>
  <si>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</si>
  <si>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</si>
  <si>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</si>
  <si>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</si>
  <si>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</si>
  <si>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</si>
  <si>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</si>
  <si>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</si>
  <si>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</si>
  <si>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</si>
  <si>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</si>
  <si>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</si>
  <si>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</si>
  <si>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</si>
  <si>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</si>
  <si>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</si>
  <si>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</si>
  <si>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</si>
  <si>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</si>
  <si>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</si>
  <si>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</si>
  <si>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</si>
  <si>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</si>
  <si>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</si>
  <si>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</si>
  <si>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</si>
  <si>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</si>
  <si>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</si>
  <si>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</si>
  <si>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</si>
  <si>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</si>
  <si>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</si>
  <si>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</si>
  <si>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</si>
  <si>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</si>
  <si>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</si>
  <si>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</si>
  <si>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</si>
  <si>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</si>
  <si>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</si>
  <si>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</si>
  <si>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</si>
  <si>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</si>
  <si>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</si>
  <si>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</si>
  <si>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</si>
  <si>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</si>
  <si>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</si>
  <si>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</si>
  <si>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</si>
  <si>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</si>
  <si>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</si>
  <si>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</si>
  <si>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</si>
  <si>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</si>
  <si>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</si>
  <si>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</si>
  <si>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</si>
  <si>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</si>
  <si>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</si>
  <si>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</si>
  <si>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</si>
  <si>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</si>
  <si>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</si>
  <si>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</si>
  <si>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</si>
  <si>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</si>
  <si>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</si>
  <si>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</si>
  <si>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</si>
  <si>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</si>
  <si>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</si>
  <si>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</si>
  <si>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</si>
  <si>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</si>
  <si>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</si>
  <si>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</si>
  <si>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</si>
  <si>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</si>
  <si>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</si>
  <si>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</si>
  <si>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</si>
  <si>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</si>
  <si>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</si>
  <si>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</si>
  <si>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</si>
  <si>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</si>
  <si>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</si>
  <si>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</si>
  <si>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</si>
  <si>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</si>
  <si>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</si>
  <si>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</si>
  <si>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</si>
  <si>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</si>
  <si>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</si>
  <si>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</si>
  <si>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</si>
  <si>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</si>
  <si>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</si>
  <si>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</si>
  <si>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</si>
  <si>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</si>
  <si>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</si>
  <si>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</si>
  <si>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</si>
  <si>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</si>
  <si>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</si>
  <si>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</si>
  <si>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</si>
  <si>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</si>
  <si>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</si>
  <si>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</si>
  <si>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</si>
  <si>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</si>
  <si>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</si>
  <si>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</si>
  <si>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</si>
  <si>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</si>
  <si>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</si>
  <si>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</si>
  <si>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</si>
  <si>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</si>
  <si>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</si>
  <si>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</si>
  <si>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</si>
  <si>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</si>
  <si>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</si>
  <si>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</si>
  <si>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</si>
  <si>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</si>
  <si>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</si>
  <si>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</si>
  <si>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</si>
  <si>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</si>
  <si>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</si>
  <si>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</si>
  <si>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</si>
  <si>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</si>
  <si>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</si>
  <si>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</si>
  <si>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</si>
  <si>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</si>
  <si>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</si>
  <si>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</si>
  <si>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</si>
  <si>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</si>
  <si>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</si>
  <si>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</si>
  <si>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</si>
  <si>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</si>
  <si>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</si>
  <si>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</si>
  <si>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</si>
  <si>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</si>
  <si>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</si>
  <si>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</si>
  <si>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</si>
  <si>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</si>
  <si>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</si>
  <si>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</si>
  <si>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</si>
  <si>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</si>
  <si>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</si>
  <si>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</si>
  <si>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</si>
  <si>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</si>
  <si>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</si>
  <si>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</si>
  <si>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</si>
  <si>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</si>
  <si>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</si>
  <si>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</si>
  <si>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</si>
  <si>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</si>
  <si>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</si>
  <si>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</si>
  <si>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</si>
  <si>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</si>
  <si>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</si>
  <si>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</si>
  <si>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</si>
  <si>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</si>
  <si>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</si>
  <si>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</si>
  <si>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</si>
  <si>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</si>
  <si>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</si>
  <si>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</si>
  <si>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</si>
  <si>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</si>
  <si>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</si>
  <si>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</si>
  <si>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</si>
  <si>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</si>
  <si>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</si>
  <si>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</si>
  <si>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</si>
  <si>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</si>
  <si>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</si>
  <si>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</si>
  <si>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</si>
  <si>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</si>
  <si>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</si>
  <si>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</si>
  <si>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</si>
  <si>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</si>
  <si>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</si>
  <si>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</si>
  <si>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</si>
  <si>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</si>
  <si>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</si>
  <si>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</si>
  <si>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</si>
  <si>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</si>
  <si>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</si>
  <si>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</si>
  <si>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</si>
  <si>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</si>
  <si>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</si>
  <si>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</si>
  <si>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</si>
  <si>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</si>
  <si>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</si>
  <si>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</si>
  <si>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</si>
  <si>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</si>
  <si>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</si>
  <si>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</si>
  <si>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</si>
  <si>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</si>
  <si>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</si>
  <si>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</si>
  <si>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</si>
  <si>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</si>
  <si>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</si>
  <si>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</si>
  <si>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</si>
  <si>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</si>
  <si>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</si>
  <si>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</si>
  <si>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</si>
  <si>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</si>
  <si>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</si>
  <si>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</si>
  <si>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</si>
  <si>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</si>
  <si>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</si>
  <si>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</si>
  <si>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</si>
  <si>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</si>
  <si>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</si>
  <si>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</si>
  <si>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</si>
  <si>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</si>
  <si>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</si>
  <si>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</si>
  <si>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</si>
  <si>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</si>
  <si>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</si>
  <si>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</si>
  <si>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</si>
  <si>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</si>
  <si>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</si>
  <si>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</si>
  <si>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</si>
  <si>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</si>
  <si>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</si>
  <si>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</si>
  <si>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</si>
  <si>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</si>
  <si>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</si>
  <si>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</si>
  <si>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</si>
  <si>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</si>
  <si>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</si>
  <si>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</si>
  <si>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</si>
  <si>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</si>
  <si>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</si>
  <si>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</si>
  <si>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</si>
  <si>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</si>
  <si>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</si>
  <si>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</si>
  <si>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</si>
  <si>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</si>
  <si>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</si>
  <si>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</si>
  <si>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</si>
  <si>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</si>
  <si>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</si>
  <si>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</si>
  <si>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</si>
  <si>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</si>
  <si>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</si>
  <si>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</si>
  <si>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</si>
  <si>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</si>
  <si>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</si>
  <si>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</si>
  <si>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</si>
  <si>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</si>
  <si>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</si>
  <si>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</si>
  <si>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</si>
  <si>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</si>
  <si>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</si>
  <si>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</si>
  <si>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</si>
  <si>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</si>
  <si>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</si>
  <si>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</si>
  <si>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</si>
  <si>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</si>
  <si>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</si>
  <si>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</si>
  <si>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</si>
  <si>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</si>
  <si>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</si>
  <si>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</si>
  <si>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</si>
  <si>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</si>
  <si>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</si>
  <si>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</si>
  <si>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</si>
  <si>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</si>
  <si>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</si>
  <si>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</si>
  <si>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</si>
  <si>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</si>
  <si>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</si>
  <si>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</si>
  <si>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</si>
  <si>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</si>
  <si>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</si>
  <si>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</si>
  <si>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</si>
  <si>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</si>
  <si>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</si>
  <si>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</si>
  <si>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</si>
  <si>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</si>
  <si>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</si>
  <si>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</si>
  <si>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</si>
  <si>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</si>
  <si>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</si>
  <si>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</si>
  <si>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</si>
  <si>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</si>
  <si>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</si>
  <si>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</si>
  <si>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</si>
  <si>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</si>
  <si>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</si>
  <si>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</si>
  <si>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</si>
  <si>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</si>
  <si>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</si>
  <si>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</si>
  <si>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</si>
  <si>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</si>
  <si>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</si>
  <si>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</si>
  <si>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</si>
  <si>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</si>
  <si>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</si>
  <si>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</si>
  <si>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</si>
  <si>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</si>
  <si>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</si>
  <si>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</si>
  <si>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</si>
  <si>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</si>
  <si>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</si>
  <si>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</si>
  <si>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</si>
  <si>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</si>
  <si>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</si>
  <si>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</si>
  <si>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</si>
  <si>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</si>
  <si>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</si>
  <si>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</si>
  <si>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</si>
  <si>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</si>
  <si>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</si>
  <si>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</si>
  <si>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</si>
  <si>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</si>
  <si>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</si>
  <si>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</si>
  <si>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</si>
  <si>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</si>
  <si>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</si>
  <si>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</si>
  <si>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</si>
  <si>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</si>
  <si>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</si>
  <si>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</si>
  <si>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</si>
  <si>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</si>
  <si>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</si>
  <si>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</si>
  <si>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</si>
  <si>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</si>
  <si>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</si>
  <si>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</si>
  <si>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</si>
  <si>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</si>
  <si>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</si>
  <si>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</si>
  <si>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</si>
  <si>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</si>
  <si>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</si>
  <si>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</si>
  <si>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</si>
  <si>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</si>
  <si>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</si>
  <si>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</si>
  <si>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</si>
  <si>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</si>
  <si>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</si>
  <si>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</si>
  <si>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</si>
  <si>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</si>
  <si>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</si>
  <si>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</si>
  <si>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</si>
  <si>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</si>
  <si>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</si>
  <si>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</si>
  <si>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</si>
  <si>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</si>
  <si>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</si>
  <si>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</si>
  <si>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</si>
  <si>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</si>
  <si>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</si>
  <si>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</si>
  <si>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</si>
  <si>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</si>
  <si>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</si>
  <si>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</si>
  <si>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</si>
  <si>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</si>
  <si>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</si>
  <si>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</si>
  <si>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</si>
  <si>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</si>
  <si>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</si>
  <si>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</si>
  <si>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</si>
  <si>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</si>
  <si>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</si>
  <si>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</si>
  <si>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</si>
  <si>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</si>
  <si>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</si>
  <si>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</si>
  <si>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</si>
  <si>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</si>
  <si>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</si>
  <si>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</si>
  <si>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</si>
  <si>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</si>
  <si>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</si>
  <si>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</si>
  <si>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</si>
  <si>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</si>
  <si>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</si>
  <si>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</si>
  <si>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</si>
  <si>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</si>
  <si>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</si>
  <si>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</si>
  <si>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</si>
  <si>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</si>
  <si>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</si>
  <si>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</si>
  <si>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</si>
  <si>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</si>
  <si>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</si>
  <si>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</si>
  <si>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</si>
  <si>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</si>
  <si>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</si>
  <si>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</si>
  <si>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</si>
  <si>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</si>
  <si>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</si>
  <si>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</si>
  <si>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</si>
  <si>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</si>
  <si>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</si>
  <si>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</si>
  <si>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</si>
  <si>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</si>
  <si>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</si>
  <si>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</si>
  <si>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</si>
  <si>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</si>
  <si>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</si>
  <si>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</si>
  <si>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</si>
  <si>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</si>
  <si>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</si>
  <si>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</si>
  <si>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</si>
  <si>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</si>
  <si>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</si>
  <si>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</si>
  <si>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</si>
  <si>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</si>
  <si>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</si>
  <si>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</si>
  <si>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</si>
  <si>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</si>
  <si>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</si>
  <si>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</si>
  <si>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</si>
  <si>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</si>
  <si>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</si>
  <si>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</si>
  <si>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</si>
  <si>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</si>
  <si>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</si>
  <si>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</si>
  <si>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</si>
  <si>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</si>
  <si>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</si>
  <si>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</si>
  <si>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</si>
  <si>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</si>
  <si>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</si>
  <si>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</si>
  <si>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</si>
  <si>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</si>
  <si>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</si>
  <si>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</si>
  <si>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</si>
  <si>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</si>
  <si>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</si>
  <si>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</si>
  <si>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</si>
  <si>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</si>
  <si>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</si>
  <si>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</si>
  <si>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</si>
  <si>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</si>
  <si>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</si>
  <si>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</si>
  <si>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</si>
  <si>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</si>
  <si>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</si>
  <si>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</si>
  <si>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</si>
  <si>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</si>
  <si>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</si>
  <si>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</si>
  <si>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</si>
  <si>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</si>
  <si>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</si>
  <si>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</si>
  <si>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</si>
  <si>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</si>
  <si>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</si>
  <si>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</si>
  <si>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</si>
  <si>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</si>
  <si>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</si>
  <si>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</si>
  <si>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</si>
  <si>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</si>
  <si>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</si>
  <si>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</si>
  <si>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</si>
  <si>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</si>
  <si>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</si>
  <si>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</si>
  <si>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</si>
  <si>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</si>
  <si>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</si>
  <si>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</si>
  <si>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</si>
  <si>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</si>
  <si>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</si>
  <si>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</si>
  <si>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</si>
  <si>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</si>
  <si>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</si>
  <si>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</si>
  <si>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</si>
  <si>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</si>
  <si>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</si>
  <si>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</si>
  <si>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</si>
  <si>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</si>
  <si>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</si>
  <si>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</si>
  <si>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</si>
  <si>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</si>
  <si>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</si>
  <si>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</si>
  <si>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</si>
  <si>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</si>
  <si>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</si>
  <si>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</si>
  <si>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</si>
  <si>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</si>
  <si>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</si>
  <si>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</si>
  <si>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</si>
  <si>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</si>
  <si>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</si>
  <si>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</si>
  <si>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</si>
  <si>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</si>
  <si>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</si>
  <si>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</si>
  <si>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</si>
  <si>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</si>
  <si>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</si>
  <si>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</si>
  <si>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</si>
  <si>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</si>
  <si>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</si>
  <si>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</si>
  <si>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</si>
  <si>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</si>
  <si>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</si>
  <si>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</si>
  <si>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</si>
  <si>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</si>
  <si>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</si>
  <si>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</si>
  <si>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</si>
  <si>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</si>
  <si>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</si>
  <si>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</si>
  <si>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</si>
  <si>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</si>
  <si>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</si>
  <si>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</si>
  <si>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</si>
  <si>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</si>
  <si>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</si>
  <si>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</si>
  <si>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</si>
  <si>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</si>
  <si>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</si>
  <si>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</si>
  <si>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</si>
  <si>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</si>
  <si>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</si>
  <si>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</si>
  <si>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</si>
  <si>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</si>
  <si>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</si>
  <si>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</si>
  <si>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</si>
  <si>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</si>
  <si>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</si>
  <si>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</si>
  <si>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</si>
  <si>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</si>
  <si>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</si>
  <si>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</si>
  <si>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</si>
  <si>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</si>
  <si>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</si>
  <si>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</si>
  <si>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</si>
  <si>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</si>
  <si>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</si>
  <si>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</si>
  <si>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</si>
  <si>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</si>
  <si>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</si>
  <si>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</si>
  <si>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</si>
  <si>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</si>
  <si>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</si>
  <si>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</si>
  <si>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</si>
  <si>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</si>
  <si>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</si>
  <si>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</si>
  <si>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</si>
  <si>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</si>
  <si>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</si>
  <si>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</si>
  <si>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</si>
  <si>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</si>
  <si>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</si>
  <si>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</si>
  <si>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</si>
  <si>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</si>
  <si>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</si>
  <si>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</si>
  <si>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</si>
  <si>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</si>
  <si>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</si>
  <si>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</si>
  <si>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</si>
  <si>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</si>
  <si>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</si>
  <si>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</si>
  <si>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</si>
  <si>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</si>
  <si>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</si>
  <si>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</si>
  <si>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</si>
  <si>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</si>
  <si>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</si>
  <si>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</si>
  <si>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</si>
  <si>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</si>
  <si>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</si>
  <si>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</si>
  <si>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</si>
  <si>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</si>
  <si>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</si>
  <si>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</si>
  <si>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</si>
  <si>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</si>
  <si>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</si>
  <si>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</si>
  <si>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</si>
  <si>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</si>
  <si>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</si>
  <si>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</si>
  <si>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</si>
  <si>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</si>
  <si>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</si>
  <si>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</si>
  <si>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</si>
  <si>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</si>
  <si>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</si>
  <si>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</si>
  <si>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</si>
  <si>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</si>
  <si>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</si>
  <si>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</si>
  <si>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</si>
  <si>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</si>
  <si>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</si>
  <si>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</si>
  <si>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</si>
  <si>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</si>
  <si>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</si>
  <si>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</si>
  <si>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</si>
  <si>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</si>
  <si>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</si>
  <si>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</si>
  <si>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</si>
  <si>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</si>
  <si>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</si>
  <si>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</si>
  <si>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</si>
  <si>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</si>
  <si>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</si>
  <si>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</si>
  <si>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</si>
  <si>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</si>
  <si>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</si>
  <si>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</si>
  <si>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</si>
  <si>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</si>
  <si>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</si>
  <si>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</si>
  <si>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</si>
  <si>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</si>
  <si>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</si>
  <si>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</si>
  <si>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</si>
  <si>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</si>
  <si>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</si>
  <si>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</si>
  <si>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</si>
  <si>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</si>
  <si>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</si>
  <si>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</si>
  <si>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</si>
  <si>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</si>
  <si>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</si>
  <si>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</si>
  <si>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</si>
  <si>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</si>
  <si>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</si>
  <si>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</si>
  <si>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</si>
  <si>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</si>
  <si>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</si>
  <si>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</si>
  <si>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</si>
  <si>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</si>
  <si>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</si>
  <si>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</si>
  <si>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</si>
  <si>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</si>
  <si>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</si>
  <si>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</si>
  <si>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</si>
  <si>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</si>
  <si>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</si>
  <si>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</si>
  <si>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</si>
  <si>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</si>
  <si>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</si>
  <si>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</si>
  <si>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</si>
  <si>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</si>
  <si>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</si>
  <si>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</si>
  <si>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</si>
  <si>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</si>
  <si>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</si>
  <si>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</si>
  <si>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</si>
  <si>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</si>
  <si>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</si>
  <si>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</si>
  <si>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</si>
  <si>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</si>
  <si>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</si>
  <si>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</si>
  <si>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</si>
  <si>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</si>
  <si>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</si>
  <si>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</si>
  <si>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</si>
  <si>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</si>
  <si>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</si>
  <si>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</si>
  <si>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</si>
  <si>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</si>
  <si>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</si>
  <si>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</si>
  <si>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</si>
  <si>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</si>
  <si>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</si>
  <si>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</si>
  <si>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</si>
  <si>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</si>
  <si>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</si>
  <si>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</si>
  <si>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</si>
  <si>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</si>
  <si>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</si>
  <si>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</si>
  <si>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</si>
  <si>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</si>
  <si>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</si>
  <si>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</si>
  <si>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</si>
  <si>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</si>
  <si>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</si>
  <si>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</si>
  <si>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</si>
  <si>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</si>
  <si>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</si>
  <si>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</si>
  <si>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</si>
  <si>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</si>
  <si>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</si>
  <si>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</si>
  <si>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</si>
  <si>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</si>
  <si>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</si>
  <si>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</si>
  <si>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</si>
  <si>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</si>
  <si>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</si>
  <si>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</si>
  <si>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</si>
  <si>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</si>
  <si>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</si>
  <si>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</si>
  <si>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</si>
  <si>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</si>
  <si>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</si>
  <si>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</si>
  <si>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</si>
  <si>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</si>
  <si>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</si>
  <si>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</si>
  <si>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</si>
  <si>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</si>
  <si>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</si>
  <si>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</si>
  <si>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</si>
  <si>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</si>
  <si>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</si>
  <si>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</si>
  <si>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</si>
  <si>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</si>
  <si>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</si>
  <si>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</si>
  <si>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</si>
  <si>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</si>
  <si>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</si>
  <si>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</si>
  <si>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</si>
  <si>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</si>
  <si>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</si>
  <si>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</si>
  <si>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</si>
  <si>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</si>
  <si>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</si>
  <si>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</si>
  <si>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</si>
  <si>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</si>
  <si>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</si>
  <si>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</si>
  <si>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</si>
  <si>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</si>
  <si>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</si>
  <si>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</si>
  <si>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</si>
  <si>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</si>
  <si>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</si>
  <si>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</si>
  <si>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</si>
  <si>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</si>
  <si>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</si>
  <si>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</si>
  <si>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</si>
  <si>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</si>
  <si>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</si>
  <si>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</si>
  <si>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</si>
  <si>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</si>
  <si>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</si>
  <si>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</si>
  <si>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</si>
  <si>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</si>
  <si>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</si>
  <si>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</si>
  <si>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</si>
  <si>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</si>
  <si>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</si>
  <si>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</si>
  <si>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</si>
  <si>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</si>
  <si>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</si>
  <si>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</si>
  <si>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</si>
  <si>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</si>
  <si>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</si>
  <si>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</si>
  <si>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</si>
  <si>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</si>
  <si>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</si>
  <si>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</si>
  <si>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</si>
  <si>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</si>
  <si>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</si>
  <si>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</si>
  <si>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</si>
  <si>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</si>
  <si>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</si>
  <si>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</si>
  <si>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</si>
  <si>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</si>
  <si>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</si>
  <si>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</si>
  <si>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</si>
  <si>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</si>
  <si>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</si>
  <si>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</si>
  <si>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</si>
  <si>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</si>
  <si>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</si>
  <si>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</si>
  <si>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</si>
  <si>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</si>
  <si>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</si>
  <si>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</si>
  <si>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</si>
  <si>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</si>
  <si>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</si>
  <si>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</si>
  <si>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</si>
  <si>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</si>
  <si>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</si>
  <si>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</si>
  <si>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</si>
  <si>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</si>
  <si>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</si>
  <si>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</si>
  <si>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</si>
  <si>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</si>
  <si>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</si>
  <si>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</si>
  <si>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</si>
  <si>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</si>
  <si>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</si>
  <si>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</si>
  <si>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</si>
  <si>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</si>
  <si>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</si>
  <si>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</si>
  <si>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</si>
  <si>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</si>
  <si>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</si>
  <si>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</si>
  <si>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</si>
  <si>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</si>
  <si>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</si>
  <si>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</si>
  <si>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</si>
  <si>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</si>
  <si>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</si>
  <si>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</si>
  <si>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</si>
  <si>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</si>
  <si>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</si>
  <si>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</si>
  <si>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</si>
  <si>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</si>
  <si>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</si>
  <si>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</si>
  <si>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</si>
  <si>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</si>
  <si>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</si>
  <si>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</si>
  <si>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</si>
  <si>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</si>
  <si>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</si>
  <si>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</si>
  <si>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</si>
  <si>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</si>
  <si>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</si>
  <si>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</si>
  <si>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</si>
  <si>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</si>
  <si>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</si>
  <si>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</si>
  <si>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</si>
  <si>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</si>
  <si>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</si>
  <si>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</si>
  <si>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</si>
  <si>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</si>
  <si>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</si>
  <si>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</si>
  <si>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</si>
  <si>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</si>
  <si>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</si>
  <si>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</si>
  <si>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</si>
  <si>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</si>
  <si>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</si>
  <si>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</si>
  <si>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</si>
  <si>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</si>
  <si>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</si>
  <si>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</si>
  <si>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</si>
  <si>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</si>
  <si>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</si>
  <si>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</si>
  <si>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</si>
  <si>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</si>
  <si>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</si>
  <si>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</si>
  <si>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</si>
  <si>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</si>
  <si>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</si>
  <si>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</si>
  <si>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</si>
  <si>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</si>
  <si>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</si>
  <si>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</si>
  <si>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</si>
  <si>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</si>
  <si>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</si>
  <si>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</si>
  <si>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</si>
  <si>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</si>
  <si>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</si>
  <si>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</si>
  <si>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</si>
  <si>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</si>
  <si>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</si>
  <si>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</si>
  <si>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</si>
  <si>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</si>
  <si>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</si>
  <si>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</si>
  <si>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</si>
  <si>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</si>
  <si>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</si>
  <si>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</si>
  <si>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</si>
  <si>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</si>
  <si>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</si>
  <si>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</si>
  <si>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</si>
  <si>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</si>
  <si>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</si>
  <si>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</si>
  <si>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</si>
  <si>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</si>
  <si>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</si>
  <si>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</si>
  <si>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</si>
  <si>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</si>
  <si>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</si>
  <si>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</si>
  <si>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</si>
  <si>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</si>
  <si>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</si>
  <si>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</si>
  <si>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</si>
  <si>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</si>
  <si>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</si>
  <si>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</si>
  <si>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</si>
  <si>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</si>
  <si>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</si>
  <si>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</si>
  <si>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</si>
  <si>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</si>
  <si>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</si>
  <si>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</si>
  <si>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</si>
  <si>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</si>
  <si>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</si>
  <si>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</si>
  <si>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</si>
  <si>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</si>
  <si>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</si>
  <si>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</si>
  <si>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</si>
  <si>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</si>
  <si>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</si>
  <si>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</si>
  <si>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</si>
  <si>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</si>
  <si>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</si>
  <si>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</si>
  <si>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</si>
  <si>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</si>
  <si>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</si>
  <si>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</si>
  <si>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</si>
  <si>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</si>
  <si>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</si>
  <si>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</si>
  <si>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</si>
  <si>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</si>
  <si>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</si>
  <si>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</si>
  <si>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</si>
  <si>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</si>
  <si>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</si>
  <si>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</si>
  <si>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</si>
  <si>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</si>
  <si>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</si>
  <si>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</si>
  <si>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</si>
  <si>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</si>
  <si>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</si>
  <si>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</si>
  <si>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</si>
  <si>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</si>
  <si>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</si>
  <si>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</si>
  <si>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</si>
  <si>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</si>
  <si>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</si>
  <si>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</si>
  <si>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</si>
  <si>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</si>
  <si>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</si>
  <si>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</si>
  <si>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</si>
  <si>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</si>
  <si>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</si>
  <si>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</si>
  <si>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</si>
  <si>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</si>
  <si>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</si>
  <si>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</si>
  <si>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</si>
  <si>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</si>
  <si>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</si>
  <si>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</si>
  <si>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</si>
  <si>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</si>
  <si>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</si>
  <si>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</si>
  <si>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</si>
  <si>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</si>
  <si>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</si>
  <si>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</si>
  <si>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</si>
  <si>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</si>
  <si>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</si>
  <si>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</si>
  <si>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</si>
  <si>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</si>
  <si>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</si>
  <si>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</si>
  <si>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</si>
  <si>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</si>
  <si>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</si>
  <si>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</si>
  <si>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</si>
  <si>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</si>
  <si>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</si>
  <si>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</si>
  <si>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</si>
  <si>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</si>
  <si>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</si>
  <si>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</si>
  <si>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</si>
  <si>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</si>
  <si>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</si>
  <si>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</si>
  <si>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</si>
  <si>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</si>
  <si>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</si>
  <si>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</si>
  <si>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</si>
  <si>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</si>
  <si>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</si>
  <si>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</si>
  <si>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</si>
  <si>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</si>
  <si>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</si>
  <si>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</si>
  <si>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</si>
  <si>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</si>
  <si>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</si>
  <si>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</si>
  <si>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</si>
  <si>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</si>
  <si>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</si>
  <si>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</si>
  <si>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</si>
  <si>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</si>
  <si>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</si>
  <si>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</si>
  <si>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</si>
  <si>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</si>
  <si>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</si>
  <si>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</si>
  <si>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</si>
  <si>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</si>
  <si>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</si>
  <si>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</si>
  <si>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</si>
  <si>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</si>
  <si>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</si>
  <si>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</si>
  <si>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</si>
  <si>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</si>
  <si>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</si>
  <si>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</si>
  <si>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</si>
  <si>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</si>
  <si>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</si>
  <si>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</si>
  <si>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</si>
  <si>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</si>
  <si>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</si>
  <si>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</si>
  <si>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</si>
  <si>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</si>
  <si>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</si>
  <si>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</si>
  <si>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</si>
  <si>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</si>
  <si>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</si>
  <si>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</si>
  <si>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</si>
  <si>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</si>
  <si>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</si>
  <si>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</si>
  <si>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</si>
  <si>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</si>
  <si>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</si>
  <si>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</si>
  <si>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</si>
  <si>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</si>
  <si>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</si>
  <si>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</si>
  <si>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</si>
  <si>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</si>
  <si>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</si>
  <si>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</si>
  <si>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</si>
  <si>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</si>
  <si>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</si>
  <si>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</si>
  <si>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</si>
  <si>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</si>
  <si>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</si>
  <si>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</si>
  <si>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</si>
  <si>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</si>
  <si>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</si>
  <si>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</si>
  <si>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</si>
  <si>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</si>
  <si>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</si>
  <si>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</si>
  <si>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</si>
  <si>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</si>
  <si>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</si>
  <si>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</si>
  <si>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</si>
  <si>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</si>
  <si>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</si>
  <si>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</si>
  <si>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</si>
  <si>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</si>
  <si>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</si>
  <si>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</si>
  <si>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</si>
  <si>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</si>
  <si>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</si>
  <si>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</si>
  <si>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</si>
  <si>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</si>
  <si>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</si>
  <si>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</si>
  <si>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</si>
  <si>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</si>
  <si>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</si>
  <si>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</si>
  <si>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</si>
  <si>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</si>
  <si>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</si>
  <si>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</si>
  <si>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</si>
  <si>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</si>
  <si>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</si>
  <si>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</si>
  <si>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</si>
  <si>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</si>
  <si>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</si>
  <si>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</si>
  <si>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</si>
  <si>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</si>
  <si>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</si>
  <si>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</si>
  <si>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</si>
  <si>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</si>
  <si>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</si>
  <si>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</si>
  <si>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</si>
  <si>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</si>
  <si>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</si>
  <si>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</si>
  <si>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</si>
  <si>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</si>
  <si>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</si>
  <si>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</si>
  <si>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</si>
  <si>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</si>
  <si>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</si>
  <si>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</si>
  <si>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</si>
  <si>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</si>
  <si>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</si>
  <si>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</si>
  <si>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</si>
  <si>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</si>
  <si>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</si>
  <si>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</si>
  <si>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</si>
  <si>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</si>
  <si>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</si>
  <si>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</si>
  <si>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</si>
  <si>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</si>
  <si>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</si>
  <si>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</si>
  <si>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</si>
  <si>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</si>
  <si>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</si>
  <si>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</si>
  <si>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</si>
  <si>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</si>
  <si>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</si>
  <si>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</si>
  <si>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</si>
  <si>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</si>
  <si>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</si>
  <si>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</si>
  <si>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</si>
  <si>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</si>
  <si>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</si>
  <si>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</si>
  <si>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</si>
  <si>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</si>
  <si>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</si>
  <si>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</si>
  <si>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</si>
  <si>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</si>
  <si>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</si>
  <si>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</si>
  <si>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</si>
  <si>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</si>
  <si>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</si>
  <si>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</si>
  <si>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</si>
  <si>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</si>
  <si>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</si>
  <si>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</si>
  <si>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</si>
  <si>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</si>
  <si>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</si>
  <si>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</si>
  <si>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</si>
  <si>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</si>
  <si>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</si>
  <si>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</si>
  <si>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</si>
  <si>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</si>
  <si>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</si>
  <si>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</si>
  <si>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</si>
  <si>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</si>
  <si>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</si>
  <si>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</si>
  <si>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</si>
  <si>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</si>
  <si>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</si>
  <si>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</si>
  <si>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</si>
  <si>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</si>
  <si>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</si>
  <si>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</si>
  <si>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</si>
  <si>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</si>
  <si>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</si>
  <si>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</si>
  <si>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</si>
  <si>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</si>
  <si>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</si>
  <si>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</si>
  <si>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</si>
  <si>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</si>
  <si>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</si>
  <si>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</si>
  <si>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</si>
  <si>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</si>
  <si>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</si>
  <si>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</si>
  <si>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</si>
  <si>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</si>
  <si>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</si>
  <si>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</si>
  <si>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</si>
  <si>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</si>
  <si>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</si>
  <si>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</si>
  <si>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</si>
  <si>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</si>
  <si>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</si>
  <si>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</si>
  <si>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</si>
  <si>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</si>
  <si>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</si>
  <si>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</si>
  <si>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</si>
  <si>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</si>
  <si>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</si>
  <si>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</si>
  <si>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</si>
  <si>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</si>
  <si>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</si>
  <si>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</si>
  <si>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</si>
  <si>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</si>
  <si>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</si>
  <si>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</si>
  <si>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</si>
  <si>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</si>
  <si>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</si>
  <si>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</si>
  <si>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</si>
  <si>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</si>
  <si>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</si>
  <si>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</si>
  <si>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</si>
  <si>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</si>
  <si>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</si>
  <si>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</si>
  <si>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</si>
  <si>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</si>
  <si>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</si>
  <si>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</si>
  <si>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</si>
  <si>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</si>
  <si>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</si>
  <si>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</si>
  <si>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</si>
  <si>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</si>
  <si>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</si>
  <si>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</si>
  <si>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</si>
  <si>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</si>
  <si>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</si>
  <si>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</si>
  <si>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</si>
  <si>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</si>
  <si>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</si>
  <si>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</si>
  <si>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</si>
  <si>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</si>
  <si>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</si>
  <si>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</si>
  <si>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</si>
  <si>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</si>
  <si>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</si>
  <si>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</si>
  <si>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</si>
  <si>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</si>
  <si>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</si>
  <si>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</si>
  <si>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</si>
  <si>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</si>
  <si>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</si>
  <si>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</si>
  <si>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</si>
  <si>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</si>
  <si>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</si>
  <si>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</si>
  <si>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</si>
  <si>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</si>
  <si>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</si>
  <si>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</si>
  <si>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</si>
  <si>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</si>
  <si>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</si>
  <si>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</si>
  <si>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</si>
  <si>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</si>
  <si>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</si>
  <si>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</si>
  <si>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</si>
  <si>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</si>
  <si>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</si>
  <si>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</si>
  <si>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</si>
  <si>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</si>
  <si>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</si>
  <si>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</si>
  <si>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</si>
  <si>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</si>
  <si>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</si>
  <si>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</si>
  <si>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</si>
  <si>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</si>
  <si>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</si>
  <si>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</si>
  <si>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</si>
  <si>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</si>
  <si>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</si>
  <si>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</si>
  <si>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</si>
  <si>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</si>
  <si>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</si>
  <si>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</si>
  <si>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</si>
  <si>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</si>
  <si>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</si>
  <si>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</si>
  <si>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</si>
  <si>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</si>
  <si>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</si>
  <si>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</si>
  <si>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</si>
  <si>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</si>
  <si>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</si>
  <si>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</si>
  <si>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</si>
  <si>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</si>
  <si>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</si>
  <si>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</si>
  <si>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</si>
  <si>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</si>
  <si>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</si>
  <si>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</si>
  <si>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</si>
  <si>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</si>
  <si>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</si>
  <si>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</si>
  <si>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</si>
  <si>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</si>
  <si>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</si>
  <si>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</si>
  <si>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</si>
  <si>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</si>
  <si>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</si>
  <si>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</si>
  <si>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</si>
  <si>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</si>
  <si>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</si>
  <si>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</si>
  <si>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</si>
  <si>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</si>
  <si>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</si>
  <si>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</si>
  <si>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</si>
  <si>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</si>
  <si>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</si>
  <si>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</si>
  <si>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</si>
  <si>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</si>
  <si>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</si>
  <si>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</si>
  <si>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</si>
  <si>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</si>
  <si>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</si>
  <si>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</si>
  <si>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</si>
  <si>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</si>
  <si>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</si>
  <si>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</si>
  <si>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</si>
  <si>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</si>
  <si>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</si>
  <si>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</si>
  <si>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</si>
  <si>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</si>
  <si>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</si>
  <si>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</si>
  <si>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</si>
  <si>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</si>
  <si>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</si>
  <si>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</si>
  <si>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</si>
  <si>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</si>
  <si>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</si>
  <si>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</si>
  <si>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</si>
  <si>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</si>
  <si>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</si>
  <si>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</si>
  <si>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</si>
  <si>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</si>
  <si>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</si>
  <si>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</si>
  <si>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</si>
  <si>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</si>
  <si>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</si>
  <si>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</si>
  <si>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</si>
  <si>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</si>
  <si>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</si>
  <si>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</si>
  <si>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</si>
  <si>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</si>
  <si>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</si>
  <si>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</si>
  <si>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</si>
  <si>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</si>
  <si>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</si>
  <si>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</si>
  <si>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</si>
  <si>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</si>
  <si>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</si>
  <si>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</si>
  <si>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</si>
  <si>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</si>
  <si>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</si>
  <si>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</si>
  <si>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</si>
  <si>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</si>
  <si>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</si>
  <si>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</si>
  <si>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</si>
  <si>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</si>
  <si>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</si>
  <si>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</si>
  <si>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</si>
  <si>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</si>
  <si>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</si>
  <si>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</si>
  <si>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</si>
  <si>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</si>
  <si>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</si>
  <si>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</si>
  <si>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</si>
  <si>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</si>
  <si>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</si>
  <si>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</si>
  <si>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</si>
  <si>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</si>
  <si>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</si>
  <si>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</si>
  <si>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</si>
  <si>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</si>
  <si>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</si>
  <si>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</si>
  <si>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</si>
  <si>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</si>
  <si>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</si>
  <si>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</si>
  <si>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</si>
  <si>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</si>
  <si>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</si>
  <si>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</si>
  <si>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</si>
  <si>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</si>
  <si>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</si>
  <si>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</si>
  <si>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</si>
  <si>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</si>
  <si>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</si>
  <si>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</si>
  <si>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</si>
  <si>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</si>
  <si>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</si>
  <si>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</si>
  <si>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</si>
  <si>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</si>
  <si>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</si>
  <si>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</si>
  <si>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</si>
  <si>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</si>
  <si>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</si>
  <si>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</si>
  <si>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</si>
  <si>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</si>
  <si>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</si>
  <si>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</si>
  <si>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</si>
  <si>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</si>
  <si>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</si>
  <si>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</si>
  <si>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</si>
  <si>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</si>
  <si>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</si>
  <si>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</si>
  <si>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</si>
  <si>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</si>
  <si>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</si>
  <si>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</si>
  <si>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</si>
  <si>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</si>
  <si>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</si>
  <si>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</si>
  <si>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</si>
  <si>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</si>
  <si>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</si>
  <si>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</si>
  <si>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</si>
  <si>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</si>
  <si>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</si>
  <si>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</si>
  <si>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</si>
  <si>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</si>
  <si>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</si>
  <si>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</si>
  <si>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</si>
  <si>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</si>
  <si>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</si>
  <si>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</si>
  <si>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</si>
  <si>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</si>
  <si>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</si>
  <si>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</si>
  <si>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</si>
  <si>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</si>
  <si>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</si>
  <si>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</si>
  <si>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</si>
  <si>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</si>
  <si>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</si>
  <si>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</si>
  <si>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</si>
  <si>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</si>
  <si>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</si>
  <si>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</si>
  <si>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</si>
  <si>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</si>
  <si>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</si>
  <si>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</si>
  <si>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</si>
  <si>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</si>
  <si>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</si>
  <si>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</si>
  <si>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</si>
  <si>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</si>
  <si>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</si>
  <si>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</si>
  <si>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</si>
  <si>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</si>
  <si>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</si>
  <si>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</si>
  <si>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</si>
  <si>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</si>
  <si>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</si>
  <si>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</si>
  <si>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</si>
  <si>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</si>
  <si>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</si>
  <si>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</si>
  <si>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</si>
  <si>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</si>
  <si>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</si>
  <si>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</si>
  <si>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</si>
  <si>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</si>
  <si>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</si>
  <si>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</si>
  <si>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</si>
  <si>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</si>
  <si>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</si>
  <si>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</si>
  <si>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</si>
  <si>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</si>
  <si>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</si>
  <si>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</si>
  <si>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</si>
  <si>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</si>
  <si>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</si>
  <si>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</si>
  <si>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</si>
  <si>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</si>
  <si>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</si>
  <si>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</si>
  <si>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</si>
  <si>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</si>
  <si>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</si>
  <si>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</si>
  <si>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</si>
  <si>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</si>
  <si>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</si>
  <si>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</si>
  <si>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</si>
  <si>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</si>
  <si>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</si>
  <si>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</si>
  <si>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</si>
  <si>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</si>
  <si>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</si>
  <si>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</si>
  <si>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</si>
  <si>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</si>
  <si>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</si>
  <si>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</si>
  <si>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</si>
  <si>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</si>
  <si>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</si>
  <si>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</si>
  <si>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</si>
  <si>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</si>
  <si>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</si>
  <si>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</si>
  <si>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</si>
  <si>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</si>
  <si>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</si>
  <si>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</si>
  <si>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</si>
  <si>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</si>
  <si>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</si>
  <si>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</si>
  <si>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</si>
  <si>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</si>
  <si>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</si>
  <si>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</si>
  <si>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</si>
  <si>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</si>
  <si>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</si>
  <si>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</si>
  <si>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</si>
  <si>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</si>
  <si>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</si>
  <si>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</si>
  <si>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</si>
  <si>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</si>
  <si>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</si>
  <si>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</si>
  <si>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</si>
  <si>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</si>
  <si>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</si>
  <si>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</si>
  <si>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</si>
  <si>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</si>
  <si>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</si>
  <si>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</si>
  <si>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</si>
  <si>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</si>
  <si>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</si>
  <si>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</si>
  <si>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</si>
  <si>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</si>
  <si>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</si>
  <si>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</si>
  <si>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</si>
  <si>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</si>
  <si>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</si>
  <si>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</si>
  <si>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</si>
  <si>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</si>
  <si>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</si>
  <si>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</si>
  <si>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</si>
  <si>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</si>
  <si>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</si>
  <si>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</si>
  <si>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</si>
  <si>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</si>
  <si>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</si>
  <si>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</si>
  <si>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</si>
  <si>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</si>
  <si>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</si>
  <si>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</si>
  <si>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</si>
  <si>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</si>
  <si>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</si>
  <si>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</si>
  <si>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</si>
  <si>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</si>
  <si>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</si>
  <si>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</si>
  <si>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</si>
  <si>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</si>
  <si>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</si>
  <si>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</si>
  <si>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</si>
  <si>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</si>
  <si>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</si>
  <si>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</si>
  <si>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</si>
  <si>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</si>
  <si>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</si>
  <si>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</si>
  <si>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</si>
  <si>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</si>
  <si>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</si>
  <si>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</si>
  <si>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</si>
  <si>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</si>
  <si>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</si>
  <si>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</si>
  <si>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</si>
  <si>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</si>
  <si>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</si>
  <si>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</si>
  <si>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</si>
  <si>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</si>
  <si>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</si>
  <si>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</si>
  <si>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</si>
  <si>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</si>
  <si>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</si>
  <si>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</si>
  <si>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</si>
  <si>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</si>
  <si>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</si>
  <si>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</si>
  <si>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</si>
  <si>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</si>
  <si>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</si>
  <si>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</si>
  <si>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</si>
  <si>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</si>
  <si>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</si>
  <si>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</si>
  <si>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</si>
  <si>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</si>
  <si>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</si>
  <si>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</si>
  <si>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</si>
  <si>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</si>
  <si>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</si>
  <si>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</si>
  <si>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</si>
  <si>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</si>
  <si>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</si>
  <si>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</si>
  <si>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</si>
  <si>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</si>
  <si>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</si>
  <si>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</si>
  <si>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</si>
  <si>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</si>
  <si>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</si>
  <si>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</si>
  <si>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</si>
  <si>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</si>
  <si>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</si>
  <si>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</si>
  <si>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</si>
  <si>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</si>
  <si>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</si>
  <si>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</si>
  <si>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</si>
  <si>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</si>
  <si>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</si>
  <si>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</si>
  <si>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</si>
  <si>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</si>
  <si>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</si>
  <si>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</si>
  <si>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</si>
  <si>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</si>
  <si>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</si>
  <si>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</si>
  <si>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</si>
  <si>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</si>
  <si>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</si>
  <si>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</si>
  <si>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</si>
  <si>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</si>
  <si>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</si>
  <si>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</si>
  <si>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</si>
  <si>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</si>
  <si>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</si>
  <si>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</si>
  <si>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</si>
  <si>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</si>
  <si>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</si>
  <si>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</si>
  <si>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</si>
  <si>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</si>
  <si>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</si>
  <si>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</si>
  <si>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</si>
  <si>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</si>
  <si>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</si>
  <si>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</si>
  <si>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</si>
  <si>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</si>
  <si>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</si>
  <si>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</si>
  <si>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</si>
  <si>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</si>
  <si>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</si>
  <si>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</si>
  <si>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</si>
  <si>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</si>
  <si>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</si>
  <si>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</si>
  <si>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</si>
  <si>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</si>
  <si>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</si>
  <si>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</si>
  <si>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</si>
  <si>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</si>
  <si>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</si>
  <si>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</si>
  <si>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</si>
  <si>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</si>
  <si>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</si>
  <si>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</si>
  <si>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</si>
  <si>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</si>
  <si>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</si>
  <si>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</si>
  <si>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</si>
  <si>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</si>
  <si>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</si>
  <si>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</si>
  <si>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</si>
  <si>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</si>
  <si>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</si>
  <si>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</si>
  <si>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</si>
  <si>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</si>
  <si>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</si>
  <si>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</si>
  <si>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</si>
  <si>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</si>
  <si>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</si>
  <si>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</si>
  <si>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</si>
  <si>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</si>
  <si>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</si>
  <si>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</si>
  <si>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</si>
  <si>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</si>
  <si>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</si>
  <si>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</si>
  <si>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</si>
  <si>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</si>
  <si>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</si>
  <si>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</si>
  <si>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</si>
  <si>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</si>
  <si>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</si>
  <si>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</si>
  <si>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</si>
  <si>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</si>
  <si>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</si>
  <si>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</si>
  <si>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</si>
  <si>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</si>
  <si>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</si>
  <si>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</si>
  <si>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</si>
  <si>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</si>
  <si>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</si>
  <si>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</si>
  <si>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</si>
  <si>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</si>
  <si>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</si>
  <si>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</si>
  <si>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</si>
  <si>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</si>
  <si>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</si>
  <si>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</si>
  <si>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</si>
  <si>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</si>
  <si>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</si>
  <si>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</si>
  <si>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</si>
  <si>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</si>
  <si>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</si>
  <si>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</si>
  <si>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</si>
  <si>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</si>
  <si>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</si>
  <si>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</si>
  <si>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</si>
  <si>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</si>
  <si>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</si>
  <si>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</si>
  <si>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</si>
  <si>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</si>
  <si>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</si>
  <si>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</si>
  <si>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</si>
  <si>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</si>
  <si>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</si>
  <si>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</si>
  <si>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</si>
  <si>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</si>
  <si>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</si>
  <si>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</si>
  <si>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</si>
  <si>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</si>
  <si>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</si>
  <si>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</si>
  <si>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</si>
  <si>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</si>
  <si>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</si>
  <si>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</si>
  <si>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</si>
  <si>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</si>
  <si>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</si>
  <si>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</si>
  <si>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</si>
  <si>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</si>
  <si>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</si>
  <si>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</si>
  <si>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</si>
  <si>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</si>
  <si>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</si>
  <si>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</si>
  <si>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</si>
  <si>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</si>
  <si>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</si>
  <si>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</si>
  <si>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</si>
  <si>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</si>
  <si>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</si>
  <si>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</si>
  <si>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</si>
  <si>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</si>
  <si>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</si>
  <si>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</si>
  <si>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</si>
  <si>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</si>
  <si>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</si>
  <si>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</si>
  <si>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</si>
  <si>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</si>
  <si>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</si>
  <si>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</si>
  <si>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</si>
  <si>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</si>
  <si>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</si>
  <si>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</si>
  <si>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</si>
  <si>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</si>
  <si>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</si>
  <si>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</si>
  <si>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</si>
  <si>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</si>
  <si>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</si>
  <si>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</si>
  <si>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</si>
  <si>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</si>
  <si>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</si>
  <si>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</si>
  <si>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</si>
  <si>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</si>
  <si>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</si>
  <si>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</si>
  <si>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</si>
  <si>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</si>
  <si>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</si>
  <si>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</si>
  <si>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</si>
  <si>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</si>
  <si>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</si>
  <si>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</si>
  <si>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</si>
  <si>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</si>
  <si>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</si>
  <si>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</si>
  <si>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</si>
  <si>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</si>
  <si>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</si>
  <si>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</si>
  <si>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</si>
  <si>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</si>
  <si>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</si>
  <si>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</si>
  <si>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</si>
  <si>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</si>
  <si>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</si>
  <si>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</si>
  <si>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</si>
  <si>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</si>
  <si>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</si>
  <si>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</si>
  <si>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</si>
  <si>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</si>
  <si>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</si>
  <si>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</si>
  <si>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</si>
  <si>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</si>
  <si>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</si>
  <si>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</si>
  <si>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</si>
  <si>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</si>
  <si>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</si>
  <si>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</si>
  <si>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</si>
  <si>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</si>
  <si>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</si>
  <si>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</si>
  <si>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</si>
  <si>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</si>
  <si>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</si>
  <si>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</si>
  <si>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</si>
  <si>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</si>
  <si>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</si>
  <si>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</si>
  <si>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</si>
  <si>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</si>
  <si>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</si>
  <si>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</si>
  <si>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</si>
  <si>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</si>
  <si>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</si>
  <si>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</si>
  <si>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</si>
  <si>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</si>
  <si>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</si>
  <si>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</si>
  <si>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</si>
  <si>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</si>
  <si>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</si>
  <si>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</si>
  <si>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</si>
  <si>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</si>
  <si>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</si>
  <si>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</si>
  <si>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</si>
  <si>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</si>
  <si>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</si>
  <si>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</si>
  <si>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</si>
  <si>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</si>
  <si>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</si>
  <si>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</si>
  <si>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</si>
  <si>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</si>
  <si>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</si>
  <si>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</si>
  <si>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</si>
  <si>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</si>
  <si>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</si>
  <si>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</si>
  <si>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</si>
  <si>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</si>
  <si>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</si>
  <si>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</si>
  <si>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</si>
  <si>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</si>
  <si>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</si>
  <si>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</si>
  <si>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</si>
  <si>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</si>
  <si>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</si>
  <si>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</si>
  <si>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</si>
  <si>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</si>
  <si>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</si>
  <si>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</si>
  <si>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</si>
  <si>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</si>
  <si>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</si>
  <si>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</si>
  <si>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</si>
  <si>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</si>
  <si>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</si>
  <si>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</si>
  <si>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</si>
  <si>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</si>
  <si>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</si>
  <si>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</si>
  <si>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</si>
  <si>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</si>
  <si>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</si>
  <si>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</si>
  <si>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</si>
  <si>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</si>
  <si>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</si>
  <si>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</si>
  <si>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</si>
  <si>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</si>
  <si>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</si>
  <si>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</si>
  <si>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</si>
  <si>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</si>
  <si>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</si>
  <si>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</si>
  <si>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</si>
  <si>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</si>
  <si>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</si>
  <si>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</si>
  <si>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</si>
  <si>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</si>
  <si>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</si>
  <si>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</si>
  <si>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</si>
  <si>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</si>
  <si>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</si>
  <si>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</si>
  <si>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</si>
  <si>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</si>
  <si>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</si>
  <si>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</si>
  <si>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</si>
  <si>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</si>
  <si>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</si>
  <si>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</si>
  <si>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</si>
  <si>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</si>
  <si>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</si>
  <si>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</si>
  <si>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</si>
  <si>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</si>
  <si>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</si>
  <si>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</si>
  <si>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</si>
  <si>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</si>
  <si>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</si>
  <si>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</si>
  <si>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</si>
  <si>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</si>
  <si>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</si>
  <si>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</si>
  <si>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</si>
  <si>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</si>
  <si>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</si>
  <si>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</si>
  <si>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</si>
  <si>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</si>
  <si>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</si>
  <si>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</si>
  <si>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</si>
  <si>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</si>
  <si>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</si>
  <si>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</si>
  <si>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</si>
  <si>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</si>
  <si>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</si>
  <si>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</si>
  <si>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</si>
  <si>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</si>
  <si>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</si>
  <si>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</si>
  <si>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</si>
  <si>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</si>
  <si>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</si>
  <si>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</si>
  <si>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</si>
  <si>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</si>
  <si>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</si>
  <si>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</si>
  <si>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</si>
  <si>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</si>
  <si>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</si>
  <si>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</si>
  <si>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</si>
  <si>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</si>
  <si>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</si>
  <si>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</si>
  <si>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</si>
  <si>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</si>
  <si>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</si>
  <si>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</si>
  <si>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</si>
  <si>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</si>
  <si>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</si>
  <si>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</si>
  <si>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</si>
  <si>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</si>
  <si>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</si>
  <si>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</si>
  <si>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</si>
  <si>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</si>
  <si>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</si>
  <si>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</si>
  <si>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</si>
  <si>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</si>
  <si>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</si>
  <si>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</si>
  <si>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</si>
  <si>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</si>
  <si>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</si>
  <si>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</si>
  <si>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</si>
  <si>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</si>
  <si>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</si>
  <si>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</si>
  <si>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</si>
  <si>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</si>
  <si>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</si>
  <si>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</si>
  <si>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</si>
  <si>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</si>
  <si>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</si>
  <si>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</si>
  <si>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</si>
  <si>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</si>
  <si>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</si>
  <si>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</si>
  <si>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</si>
  <si>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</si>
  <si>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</si>
  <si>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</si>
  <si>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</si>
  <si>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</si>
  <si>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</si>
  <si>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</si>
  <si>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</si>
  <si>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</si>
  <si>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</si>
  <si>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</si>
  <si>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</si>
  <si>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</si>
  <si>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</si>
  <si>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</si>
  <si>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</si>
  <si>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</si>
  <si>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</si>
  <si>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</si>
  <si>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</si>
  <si>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</si>
  <si>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</si>
  <si>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</si>
  <si>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</si>
  <si>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</si>
  <si>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</si>
  <si>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</si>
  <si>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</si>
  <si>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</si>
  <si>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</si>
  <si>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</si>
  <si>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</si>
  <si>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</si>
  <si>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</si>
  <si>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</si>
  <si>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</si>
  <si>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</si>
  <si>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</si>
  <si>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</si>
  <si>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</si>
  <si>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</si>
  <si>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</si>
  <si>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</si>
  <si>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</si>
  <si>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</si>
  <si>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</si>
  <si>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</si>
  <si>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</si>
  <si>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</si>
  <si>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</si>
  <si>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</si>
  <si>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</si>
  <si>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</si>
  <si>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</si>
  <si>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</si>
  <si>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</si>
  <si>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</si>
  <si>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</si>
  <si>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</si>
  <si>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</si>
  <si>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</si>
  <si>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</si>
  <si>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</si>
  <si>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</si>
  <si>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</si>
  <si>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</si>
  <si>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</si>
  <si>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</si>
  <si>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</si>
  <si>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</si>
  <si>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</si>
  <si>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</si>
  <si>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</si>
  <si>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</si>
  <si>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</si>
  <si>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</si>
  <si>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</si>
  <si>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</si>
  <si>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</si>
  <si>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</si>
  <si>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</si>
  <si>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</si>
  <si>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</si>
  <si>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</si>
  <si>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</si>
  <si>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</si>
  <si>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</si>
  <si>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</si>
  <si>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</si>
  <si>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</si>
  <si>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</si>
  <si>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</si>
  <si>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</si>
  <si>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</si>
  <si>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</si>
  <si>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</si>
  <si>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</si>
  <si>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</si>
  <si>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</si>
  <si>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</si>
  <si>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</si>
  <si>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</si>
  <si>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</si>
  <si>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</si>
  <si>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</si>
  <si>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</si>
  <si>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</si>
  <si>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</si>
  <si>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</si>
  <si>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</si>
  <si>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</si>
  <si>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</si>
  <si>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</si>
  <si>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</si>
  <si>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</si>
  <si>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</si>
  <si>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</si>
  <si>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</si>
  <si>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</si>
  <si>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</si>
  <si>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</si>
  <si>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</si>
  <si>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</si>
  <si>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</si>
  <si>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</si>
  <si>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</si>
  <si>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</si>
  <si>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</si>
  <si>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</si>
  <si>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</si>
  <si>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</si>
  <si>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</si>
  <si>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</si>
  <si>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</si>
  <si>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</si>
  <si>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</si>
  <si>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</si>
  <si>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</si>
  <si>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</si>
  <si>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</si>
  <si>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</si>
  <si>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</si>
  <si>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</si>
  <si>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</si>
  <si>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</si>
  <si>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</si>
  <si>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</si>
  <si>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</si>
  <si>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</si>
  <si>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</si>
  <si>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</si>
  <si>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</si>
  <si>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</si>
  <si>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</si>
  <si>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</si>
  <si>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</si>
  <si>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</si>
  <si>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</si>
  <si>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</si>
  <si>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</si>
  <si>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</si>
  <si>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</si>
  <si>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</si>
  <si>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</si>
  <si>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</si>
  <si>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</si>
  <si>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</si>
  <si>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</si>
  <si>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</si>
  <si>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</si>
  <si>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</si>
  <si>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</si>
  <si>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</si>
  <si>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</si>
  <si>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</si>
  <si>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</si>
  <si>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</si>
  <si>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</si>
  <si>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</si>
  <si>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</si>
  <si>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</si>
  <si>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</si>
  <si>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</si>
  <si>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</si>
  <si>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</si>
  <si>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</si>
  <si>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</si>
  <si>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</si>
  <si>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</si>
  <si>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</si>
  <si>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</si>
  <si>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</si>
  <si>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</si>
  <si>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</si>
  <si>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</si>
  <si>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</si>
  <si>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</si>
  <si>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</si>
  <si>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</si>
  <si>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</si>
  <si>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</si>
  <si>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</si>
  <si>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</si>
  <si>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</si>
  <si>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</si>
  <si>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</si>
  <si>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</si>
  <si>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</si>
  <si>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</si>
  <si>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</si>
  <si>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</si>
  <si>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</si>
  <si>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</si>
  <si>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</si>
  <si>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</si>
  <si>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</si>
  <si>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</si>
  <si>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</si>
  <si>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</si>
  <si>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</si>
  <si>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</si>
  <si>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</si>
  <si>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</si>
  <si>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</si>
  <si>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</si>
  <si>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</si>
  <si>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</si>
  <si>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</si>
  <si>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</si>
  <si>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</si>
  <si>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</si>
  <si>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</si>
  <si>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</si>
  <si>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</si>
  <si>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</si>
  <si>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</si>
  <si>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</si>
  <si>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</si>
  <si>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</si>
  <si>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</si>
  <si>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</si>
  <si>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</si>
  <si>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</si>
  <si>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</si>
  <si>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</si>
  <si>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</si>
  <si>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</si>
  <si>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</si>
  <si>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</si>
  <si>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</si>
  <si>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</si>
  <si>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</si>
  <si>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</si>
  <si>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</si>
  <si>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</si>
  <si>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</si>
  <si>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</si>
  <si>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</si>
  <si>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</si>
  <si>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</si>
  <si>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</si>
  <si>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</si>
  <si>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</si>
  <si>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</si>
  <si>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</si>
  <si>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</si>
  <si>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</si>
  <si>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</si>
  <si>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</si>
  <si>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</si>
  <si>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</si>
  <si>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</si>
  <si>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</si>
  <si>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</si>
  <si>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</si>
  <si>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</si>
  <si>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</si>
  <si>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</si>
  <si>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</si>
  <si>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</si>
  <si>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</si>
  <si>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</si>
  <si>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</si>
  <si>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</si>
  <si>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</si>
  <si>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</si>
  <si>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</si>
  <si>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</si>
  <si>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</si>
  <si>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</si>
  <si>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</si>
  <si>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</si>
  <si>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</si>
  <si>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</si>
  <si>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</si>
  <si>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</si>
  <si>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</si>
  <si>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</si>
  <si>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</si>
  <si>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</si>
  <si>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</si>
  <si>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</si>
  <si>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</si>
  <si>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</si>
  <si>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</si>
  <si>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</si>
  <si>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</si>
  <si>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</si>
  <si>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</si>
  <si>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</si>
  <si>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</si>
  <si>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</si>
  <si>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</si>
  <si>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</si>
  <si>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</si>
  <si>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</si>
  <si>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</si>
  <si>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</si>
  <si>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</si>
  <si>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</si>
  <si>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</si>
  <si>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</si>
  <si>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</si>
  <si>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</si>
  <si>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</si>
  <si>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</si>
  <si>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</si>
  <si>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</si>
  <si>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</si>
  <si>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</si>
  <si>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</si>
  <si>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</si>
  <si>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</si>
  <si>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</si>
  <si>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</si>
  <si>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</si>
  <si>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</si>
  <si>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</si>
  <si>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</si>
  <si>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</si>
  <si>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</si>
  <si>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</si>
  <si>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</si>
  <si>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</si>
  <si>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</si>
  <si>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</si>
  <si>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</si>
  <si>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</si>
  <si>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</si>
  <si>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</si>
  <si>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</si>
  <si>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</si>
  <si>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</si>
  <si>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</si>
  <si>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</si>
  <si>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</si>
  <si>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</si>
  <si>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</si>
  <si>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</si>
  <si>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</si>
  <si>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</si>
  <si>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</si>
  <si>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</si>
  <si>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</si>
  <si>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</si>
  <si>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</si>
  <si>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</si>
  <si>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</si>
  <si>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</si>
  <si>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</si>
  <si>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</si>
  <si>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</si>
  <si>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</si>
  <si>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</si>
  <si>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</si>
  <si>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</si>
  <si>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</si>
  <si>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</si>
  <si>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</si>
  <si>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</si>
  <si>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</si>
  <si>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</si>
  <si>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</si>
  <si>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</si>
  <si>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</si>
  <si>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</si>
  <si>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</si>
  <si>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</si>
  <si>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</si>
  <si>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</si>
  <si>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</si>
  <si>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</si>
  <si>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</si>
  <si>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</si>
  <si>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</si>
  <si>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</si>
  <si>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</si>
  <si>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</si>
  <si>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</si>
  <si>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</si>
  <si>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</si>
  <si>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</si>
  <si>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</si>
  <si>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</si>
  <si>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</si>
  <si>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</si>
  <si>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</si>
  <si>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</si>
  <si>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</si>
  <si>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</si>
  <si>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</si>
  <si>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</si>
  <si>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</si>
  <si>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</si>
  <si>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</si>
  <si>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</si>
  <si>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</si>
  <si>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</si>
  <si>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</si>
  <si>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</si>
  <si>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</si>
  <si>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</si>
  <si>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</si>
  <si>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</si>
  <si>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</si>
  <si>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</si>
  <si>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</si>
  <si>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</si>
  <si>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</si>
  <si>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</si>
  <si>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</si>
  <si>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</si>
  <si>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</si>
  <si>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</si>
  <si>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</si>
  <si>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</si>
  <si>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</si>
  <si>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</si>
  <si>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</si>
  <si>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</si>
  <si>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</si>
  <si>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</si>
  <si>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</si>
  <si>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</si>
  <si>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</si>
  <si>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</si>
  <si>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</si>
  <si>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</si>
  <si>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</si>
  <si>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</si>
  <si>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</si>
  <si>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</si>
  <si>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</si>
  <si>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</si>
  <si>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</si>
  <si>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</si>
  <si>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</si>
  <si>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</si>
  <si>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</si>
  <si>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</si>
  <si>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</si>
  <si>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</si>
  <si>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</si>
  <si>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</si>
  <si>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</si>
  <si>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</si>
  <si>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</si>
  <si>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</si>
  <si>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</si>
  <si>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</si>
  <si>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</si>
  <si>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</si>
  <si>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</si>
  <si>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</si>
  <si>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</si>
  <si>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</si>
  <si>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</si>
  <si>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</si>
  <si>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</si>
  <si>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</si>
  <si>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</si>
  <si>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</si>
  <si>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</si>
  <si>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</si>
  <si>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</si>
  <si>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</si>
  <si>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</si>
  <si>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</si>
  <si>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</si>
  <si>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</si>
  <si>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</si>
  <si>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</si>
  <si>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</si>
  <si>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</si>
  <si>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</si>
  <si>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</si>
  <si>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</si>
  <si>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</si>
  <si>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</si>
  <si>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</si>
  <si>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</si>
  <si>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</si>
  <si>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</si>
  <si>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</si>
  <si>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</si>
  <si>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</si>
  <si>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</si>
  <si>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</si>
  <si>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</si>
  <si>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</si>
  <si>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</si>
  <si>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</si>
  <si>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</si>
  <si>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</si>
  <si>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</si>
  <si>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</si>
  <si>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</si>
  <si>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</si>
  <si>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</si>
  <si>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</si>
  <si>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</si>
  <si>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</si>
  <si>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</si>
  <si>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</si>
  <si>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</si>
  <si>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</si>
  <si>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</si>
  <si>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</si>
  <si>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</si>
  <si>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</si>
  <si>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</si>
  <si>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</si>
  <si>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</si>
  <si>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</si>
  <si>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</si>
  <si>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</si>
  <si>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</si>
  <si>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</si>
  <si>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</si>
  <si>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</si>
  <si>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</si>
  <si>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</si>
  <si>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</si>
  <si>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</si>
  <si>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</si>
  <si>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</si>
  <si>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</si>
  <si>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</si>
  <si>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</si>
  <si>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</si>
  <si>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</si>
  <si>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</si>
  <si>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</si>
  <si>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</si>
  <si>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</si>
  <si>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</si>
  <si>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</si>
  <si>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</si>
  <si>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</si>
  <si>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</si>
  <si>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</si>
  <si>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</si>
  <si>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</si>
  <si>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</si>
  <si>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</si>
  <si>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</si>
  <si>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</si>
  <si>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</si>
  <si>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</si>
  <si>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</si>
  <si>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</si>
  <si>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</si>
  <si>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</si>
  <si>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</si>
  <si>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</si>
  <si>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</si>
  <si>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</si>
  <si>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</si>
  <si>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</si>
  <si>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</si>
  <si>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</si>
  <si>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</si>
  <si>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</si>
  <si>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</si>
  <si>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</si>
  <si>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</si>
  <si>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</si>
  <si>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</si>
  <si>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</si>
  <si>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</si>
  <si>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</si>
  <si>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</si>
  <si>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</si>
  <si>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</si>
  <si>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</si>
  <si>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</si>
  <si>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</si>
  <si>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</si>
  <si>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</si>
  <si>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</si>
  <si>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</si>
  <si>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</si>
  <si>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</si>
  <si>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</si>
  <si>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</si>
  <si>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</si>
  <si>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</si>
  <si>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</si>
  <si>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</si>
  <si>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</si>
  <si>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</si>
  <si>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</si>
  <si>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</si>
  <si>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</si>
  <si>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</si>
  <si>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</si>
  <si>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</si>
  <si>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</si>
  <si>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</si>
  <si>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</si>
  <si>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</si>
  <si>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</si>
  <si>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</si>
  <si>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</si>
  <si>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</si>
  <si>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</si>
  <si>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</si>
  <si>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</si>
  <si>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</si>
  <si>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</si>
  <si>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</si>
  <si>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</si>
  <si>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</si>
  <si>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</si>
  <si>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</si>
  <si>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</si>
  <si>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</si>
  <si>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</si>
  <si>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</si>
  <si>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</si>
  <si>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</si>
  <si>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</si>
  <si>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</si>
  <si>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</si>
  <si>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</si>
  <si>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</si>
  <si>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</si>
  <si>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</si>
  <si>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</si>
  <si>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</si>
  <si>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</si>
  <si>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</si>
  <si>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</si>
  <si>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</si>
  <si>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</si>
  <si>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</si>
  <si>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</si>
  <si>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</si>
  <si>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</si>
  <si>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</si>
  <si>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</si>
  <si>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</si>
  <si>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</si>
  <si>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</si>
  <si>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</si>
  <si>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</si>
  <si>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</si>
  <si>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</si>
  <si>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</si>
  <si>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</si>
  <si>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</si>
  <si>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</si>
  <si>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</si>
  <si>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</si>
  <si>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</si>
  <si>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</si>
  <si>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</si>
  <si>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</si>
  <si>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</si>
  <si>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</si>
  <si>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</si>
  <si>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</si>
  <si>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</si>
  <si>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</si>
  <si>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</si>
  <si>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</si>
  <si>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</si>
  <si>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</si>
  <si>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</si>
  <si>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</si>
  <si>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</si>
  <si>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</si>
  <si>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</si>
  <si>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</si>
  <si>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</si>
  <si>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</si>
  <si>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</si>
  <si>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</si>
  <si>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</si>
  <si>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</si>
  <si>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</si>
  <si>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</si>
  <si>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</si>
  <si>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</si>
  <si>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</si>
  <si>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</si>
  <si>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</si>
  <si>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</si>
  <si>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</si>
  <si>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</si>
  <si>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</si>
  <si>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</si>
  <si>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</si>
  <si>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</si>
  <si>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</si>
  <si>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</si>
  <si>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</si>
  <si>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</si>
  <si>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</si>
  <si>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</si>
  <si>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</si>
  <si>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</si>
  <si>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</si>
  <si>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</si>
  <si>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</si>
  <si>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</si>
  <si>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</si>
  <si>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</si>
  <si>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</si>
  <si>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</si>
  <si>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</si>
  <si>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</si>
  <si>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</si>
  <si>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</si>
  <si>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</si>
  <si>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</si>
  <si>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</si>
  <si>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</si>
  <si>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</si>
  <si>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</si>
  <si>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</si>
  <si>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</si>
  <si>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</si>
  <si>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</si>
  <si>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</si>
  <si>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</si>
  <si>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</si>
  <si>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</si>
  <si>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</si>
  <si>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</si>
  <si>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</si>
  <si>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</si>
  <si>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</si>
  <si>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</si>
  <si>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</si>
  <si>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</si>
  <si>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</si>
  <si>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</si>
  <si>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</si>
  <si>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</si>
  <si>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</si>
  <si>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</si>
  <si>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</si>
  <si>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</si>
  <si>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</si>
  <si>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</si>
  <si>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</si>
  <si>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</si>
  <si>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</si>
  <si>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</si>
  <si>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</si>
  <si>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</si>
  <si>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</si>
  <si>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</si>
  <si>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</si>
  <si>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</si>
  <si>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</si>
  <si>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</si>
  <si>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</si>
  <si>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</si>
  <si>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</si>
  <si>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</si>
  <si>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</si>
  <si>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</si>
  <si>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</si>
  <si>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</si>
  <si>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</si>
  <si>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</si>
  <si>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</si>
  <si>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</si>
  <si>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</si>
  <si>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</si>
  <si>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</si>
  <si>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</si>
  <si>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</si>
  <si>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</si>
  <si>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</si>
  <si>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</si>
  <si>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</si>
  <si>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</si>
  <si>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</si>
  <si>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</si>
  <si>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</si>
  <si>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</si>
  <si>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</si>
  <si>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</si>
  <si>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</si>
  <si>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</si>
  <si>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</si>
  <si>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</si>
  <si>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</si>
  <si>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</si>
  <si>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</si>
  <si>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</si>
  <si>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</si>
  <si>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</si>
  <si>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</si>
  <si>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</si>
  <si>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</si>
  <si>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</si>
  <si>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</si>
  <si>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</si>
  <si>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</si>
  <si>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</si>
  <si>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</si>
  <si>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</si>
  <si>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</si>
  <si>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</si>
  <si>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</si>
  <si>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</si>
  <si>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</si>
  <si>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</si>
  <si>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</si>
  <si>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</si>
  <si>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</si>
  <si>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</si>
  <si>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</si>
  <si>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</si>
  <si>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</si>
  <si>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</si>
  <si>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</si>
  <si>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</si>
  <si>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</si>
  <si>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</si>
  <si>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</si>
  <si>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</si>
  <si>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</si>
  <si>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</si>
  <si>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</si>
  <si>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</si>
  <si>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</si>
  <si>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</si>
  <si>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</si>
  <si>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</si>
  <si>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</si>
  <si>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</si>
  <si>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</si>
  <si>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</si>
  <si>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</si>
  <si>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</si>
  <si>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</si>
  <si>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</si>
  <si>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</si>
  <si>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</si>
  <si>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</si>
  <si>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</si>
  <si>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</si>
  <si>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</si>
  <si>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</si>
  <si>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</si>
  <si>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</si>
  <si>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</si>
  <si>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</si>
  <si>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</si>
  <si>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</si>
  <si>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</si>
  <si>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</si>
  <si>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</si>
  <si>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</si>
  <si>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</si>
  <si>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</si>
  <si>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</si>
  <si>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</si>
  <si>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</si>
  <si>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</si>
  <si>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</si>
  <si>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</si>
  <si>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</si>
  <si>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</si>
  <si>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</si>
  <si>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</si>
  <si>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</si>
  <si>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</si>
  <si>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</si>
  <si>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</si>
  <si>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</si>
  <si>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</si>
  <si>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</si>
  <si>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</si>
  <si>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</si>
  <si>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</si>
  <si>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</si>
  <si>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</si>
  <si>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</si>
  <si>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</si>
  <si>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</si>
  <si>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</si>
  <si>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</si>
  <si>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</si>
  <si>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</si>
  <si>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</si>
  <si>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</si>
  <si>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</si>
  <si>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</si>
  <si>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</si>
  <si>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</si>
  <si>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</si>
  <si>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</si>
  <si>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</si>
  <si>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</si>
  <si>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</si>
  <si>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</si>
  <si>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</si>
  <si>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</si>
  <si>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</si>
  <si>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</si>
  <si>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</si>
  <si>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</si>
  <si>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</si>
  <si>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</si>
  <si>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</si>
  <si>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</si>
  <si>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</si>
  <si>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</si>
  <si>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</si>
  <si>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</si>
  <si>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</si>
  <si>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</si>
  <si>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</si>
  <si>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</si>
  <si>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</si>
  <si>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</si>
  <si>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</si>
  <si>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</si>
  <si>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</si>
  <si>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</si>
  <si>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</si>
  <si>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</si>
  <si>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</si>
  <si>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</si>
  <si>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</si>
  <si>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</si>
  <si>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</si>
  <si>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</si>
  <si>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</si>
  <si>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</si>
  <si>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</si>
  <si>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</si>
  <si>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</si>
  <si>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</si>
  <si>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</si>
  <si>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</si>
  <si>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</si>
  <si>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</si>
  <si>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</si>
  <si>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</si>
  <si>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</si>
  <si>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</si>
  <si>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</si>
  <si>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</si>
  <si>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</si>
  <si>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</si>
  <si>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</si>
  <si>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</si>
  <si>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</si>
  <si>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</si>
  <si>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</si>
  <si>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</si>
  <si>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</si>
  <si>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</si>
  <si>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</si>
  <si>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</si>
  <si>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</si>
  <si>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</si>
  <si>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</si>
  <si>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</si>
  <si>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</si>
  <si>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</si>
  <si>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</si>
  <si>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</si>
  <si>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</si>
  <si>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</si>
  <si>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</si>
  <si>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</si>
  <si>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</si>
  <si>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</si>
  <si>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</si>
  <si>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</si>
  <si>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</si>
  <si>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</si>
  <si>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</si>
  <si>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</si>
  <si>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</si>
  <si>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</si>
  <si>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</si>
  <si>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</si>
  <si>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</si>
  <si>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</si>
  <si>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</si>
  <si>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</si>
  <si>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</si>
  <si>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</si>
  <si>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</si>
  <si>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</si>
  <si>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</si>
  <si>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</si>
  <si>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</si>
  <si>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</si>
  <si>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</si>
  <si>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</si>
  <si>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</si>
  <si>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</si>
  <si>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</si>
  <si>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</si>
  <si>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</si>
  <si>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</si>
  <si>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</si>
  <si>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</si>
  <si>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</si>
  <si>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</si>
  <si>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</si>
  <si>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</si>
  <si>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</si>
  <si>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</si>
  <si>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</si>
  <si>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</si>
  <si>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</si>
  <si>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</si>
  <si>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</si>
  <si>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</si>
  <si>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</si>
  <si>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</si>
  <si>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</si>
  <si>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</si>
  <si>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</si>
  <si>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</si>
  <si>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</si>
  <si>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</si>
  <si>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</si>
  <si>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</si>
  <si>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</si>
  <si>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</si>
  <si>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</si>
  <si>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</si>
  <si>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</si>
  <si>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</si>
  <si>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</si>
  <si>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</si>
  <si>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</si>
  <si>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</si>
  <si>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</si>
  <si>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</si>
  <si>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</si>
  <si>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</si>
  <si>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</si>
  <si>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</si>
  <si>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</si>
  <si>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</si>
  <si>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</si>
  <si>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</si>
  <si>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</si>
  <si>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</si>
  <si>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</si>
  <si>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</si>
  <si>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</si>
  <si>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</si>
  <si>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</si>
  <si>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</si>
  <si>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</si>
  <si>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</si>
  <si>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</si>
  <si>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</si>
  <si>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</si>
  <si>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</si>
  <si>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</si>
  <si>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</si>
  <si>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</si>
  <si>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</si>
  <si>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</si>
  <si>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</si>
  <si>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</si>
  <si>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</si>
  <si>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</si>
  <si>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</si>
  <si>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</si>
  <si>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</si>
  <si>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</si>
  <si>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</si>
  <si>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</si>
  <si>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</si>
  <si>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</si>
  <si>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</si>
  <si>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</si>
  <si>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</si>
  <si>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</si>
  <si>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</si>
  <si>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</si>
  <si>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</si>
  <si>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</si>
  <si>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</si>
  <si>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</si>
  <si>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</si>
  <si>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</si>
  <si>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</si>
  <si>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</si>
  <si>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</si>
  <si>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</si>
  <si>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</si>
  <si>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</si>
  <si>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</si>
  <si>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</si>
  <si>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</si>
  <si>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</si>
  <si>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</si>
  <si>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</si>
  <si>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</si>
  <si>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</si>
  <si>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</si>
  <si>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</si>
  <si>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</si>
  <si>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</si>
  <si>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</si>
  <si>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</si>
  <si>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</si>
  <si>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</si>
  <si>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</si>
  <si>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</si>
  <si>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</si>
  <si>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</si>
  <si>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</si>
  <si>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</si>
  <si>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</si>
  <si>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</si>
  <si>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</si>
  <si>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</si>
  <si>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</si>
  <si>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</si>
  <si>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</si>
  <si>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</si>
  <si>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</si>
  <si>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</si>
  <si>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</si>
  <si>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</si>
  <si>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</si>
  <si>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</si>
  <si>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</si>
  <si>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</si>
  <si>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</si>
  <si>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</si>
  <si>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</si>
  <si>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</si>
  <si>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</si>
  <si>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</si>
  <si>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</si>
  <si>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</si>
  <si>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</si>
  <si>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</si>
  <si>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</si>
  <si>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</si>
  <si>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</si>
  <si>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</si>
  <si>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</si>
  <si>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</si>
  <si>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</si>
  <si>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</si>
  <si>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</si>
  <si>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</si>
  <si>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</si>
  <si>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</si>
  <si>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</si>
  <si>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</si>
  <si>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</si>
  <si>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</si>
  <si>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</si>
  <si>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</si>
  <si>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</si>
  <si>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</si>
  <si>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</si>
  <si>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</si>
  <si>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</si>
  <si>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</si>
  <si>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</si>
  <si>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</si>
  <si>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</si>
  <si>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</si>
  <si>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</si>
  <si>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</si>
  <si>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</si>
  <si>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</si>
  <si>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</si>
  <si>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</si>
  <si>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</si>
  <si>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</si>
  <si>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</si>
  <si>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</si>
  <si>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</si>
  <si>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</si>
  <si>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</si>
  <si>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</si>
  <si>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</si>
  <si>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</si>
  <si>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</si>
  <si>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</si>
  <si>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</si>
  <si>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</si>
  <si>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</si>
  <si>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</si>
  <si>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</si>
  <si>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</si>
  <si>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</si>
  <si>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</si>
  <si>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</si>
  <si>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</si>
  <si>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</si>
  <si>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</si>
  <si>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</si>
  <si>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</si>
  <si>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</si>
  <si>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</si>
  <si>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</si>
  <si>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</si>
  <si>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</si>
  <si>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</si>
  <si>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</si>
  <si>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</si>
  <si>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</si>
  <si>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</si>
  <si>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</si>
  <si>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</si>
  <si>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</si>
  <si>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</si>
  <si>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</si>
  <si>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</si>
  <si>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</si>
  <si>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</si>
  <si>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</si>
  <si>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</si>
  <si>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</si>
  <si>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</si>
  <si>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</si>
  <si>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</si>
  <si>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</si>
  <si>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</si>
  <si>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</si>
  <si>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</si>
  <si>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</si>
  <si>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</si>
  <si>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</si>
  <si>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</si>
  <si>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</si>
  <si>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</si>
  <si>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</si>
  <si>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</si>
  <si>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</si>
  <si>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</si>
  <si>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</si>
  <si>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</si>
  <si>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</si>
  <si>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</si>
  <si>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</si>
  <si>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</si>
  <si>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</si>
  <si>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</si>
  <si>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</si>
  <si>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</si>
  <si>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</si>
  <si>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</si>
  <si>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</si>
  <si>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</si>
  <si>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</si>
  <si>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</si>
  <si>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</si>
  <si>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</si>
  <si>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</si>
  <si>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</si>
  <si>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</si>
  <si>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</si>
  <si>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</si>
  <si>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</si>
  <si>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</si>
  <si>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</si>
  <si>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</si>
  <si>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</si>
  <si>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</si>
  <si>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</si>
  <si>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</si>
  <si>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</si>
  <si>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</si>
  <si>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</si>
  <si>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</si>
  <si>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</si>
  <si>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</si>
  <si>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</si>
  <si>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</si>
  <si>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</si>
  <si>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</si>
  <si>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</si>
  <si>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</si>
  <si>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</si>
  <si>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</si>
  <si>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</si>
  <si>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</si>
  <si>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</si>
  <si>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</si>
  <si>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</si>
  <si>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</si>
  <si>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</si>
  <si>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</si>
  <si>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</si>
  <si>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</si>
  <si>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</si>
  <si>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</si>
  <si>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</si>
  <si>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</si>
  <si>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</si>
  <si>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</si>
  <si>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</si>
  <si>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</si>
  <si>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</si>
  <si>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</si>
  <si>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</si>
  <si>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</si>
  <si>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</si>
  <si>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</si>
  <si>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</si>
  <si>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</si>
  <si>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</si>
  <si>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</si>
  <si>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</si>
  <si>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</si>
  <si>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</si>
  <si>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</si>
  <si>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</si>
  <si>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</si>
  <si>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</si>
  <si>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</si>
  <si>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</si>
  <si>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</si>
  <si>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</si>
  <si>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</si>
  <si>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</si>
  <si>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</si>
  <si>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</si>
  <si>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</si>
  <si>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</si>
  <si>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</si>
  <si>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</si>
  <si>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</si>
  <si>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</si>
  <si>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</si>
  <si>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</si>
  <si>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</si>
  <si>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</si>
  <si>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</si>
  <si>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</si>
  <si>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</si>
  <si>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</si>
  <si>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</si>
  <si>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</si>
  <si>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</si>
  <si>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</si>
  <si>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</si>
  <si>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</si>
  <si>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</si>
  <si>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</si>
  <si>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</si>
  <si>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</si>
  <si>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</si>
  <si>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</si>
  <si>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</si>
  <si>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</si>
  <si>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</si>
  <si>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</si>
  <si>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</si>
  <si>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</si>
  <si>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</si>
  <si>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</si>
  <si>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</si>
  <si>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</si>
  <si>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</si>
  <si>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</si>
  <si>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</si>
  <si>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</si>
  <si>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</si>
  <si>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</si>
  <si>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</si>
  <si>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</si>
  <si>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</si>
  <si>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</si>
  <si>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</si>
  <si>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</si>
  <si>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</si>
  <si>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</si>
  <si>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</si>
  <si>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</si>
  <si>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</si>
  <si>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</si>
  <si>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</si>
  <si>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</si>
  <si>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</si>
  <si>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</si>
  <si>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</si>
  <si>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</si>
  <si>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</si>
  <si>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</si>
  <si>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</si>
  <si>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</si>
  <si>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</si>
  <si>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</si>
  <si>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</si>
  <si>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</si>
  <si>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</si>
  <si>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</si>
  <si>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</si>
  <si>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</si>
  <si>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</si>
  <si>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</si>
  <si>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</si>
  <si>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</si>
  <si>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</si>
  <si>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</si>
  <si>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</si>
  <si>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</si>
  <si>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</si>
  <si>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</si>
  <si>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</si>
  <si>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</si>
  <si>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</si>
  <si>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</si>
  <si>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</si>
  <si>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</si>
  <si>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</si>
  <si>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</si>
  <si>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</si>
  <si>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</si>
  <si>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</si>
  <si>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</si>
  <si>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</si>
  <si>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</si>
  <si>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</si>
  <si>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</si>
  <si>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</si>
  <si>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</si>
  <si>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</si>
  <si>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</si>
  <si>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</si>
  <si>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</si>
  <si>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</si>
  <si>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</si>
  <si>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</si>
  <si>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</si>
  <si>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</si>
  <si>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</si>
  <si>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</si>
  <si>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</si>
  <si>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</si>
  <si>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</si>
  <si>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</si>
  <si>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</si>
  <si>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</si>
  <si>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</si>
  <si>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</si>
  <si>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</si>
  <si>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</si>
  <si>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</si>
  <si>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</si>
  <si>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</si>
  <si>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</si>
  <si>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</si>
  <si>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</si>
  <si>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</si>
  <si>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</si>
  <si>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</si>
  <si>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</si>
  <si>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</si>
  <si>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</si>
  <si>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</si>
  <si>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</si>
  <si>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</si>
  <si>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</si>
  <si>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</si>
  <si>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</si>
  <si>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</si>
  <si>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</si>
  <si>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</si>
  <si>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</si>
  <si>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</si>
  <si>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</si>
  <si>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</si>
  <si>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</si>
  <si>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</si>
  <si>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</si>
  <si>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</si>
  <si>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</si>
  <si>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</si>
  <si>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</si>
  <si>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</si>
  <si>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</si>
  <si>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</si>
  <si>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</si>
  <si>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</si>
  <si>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</si>
  <si>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</si>
  <si>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</si>
  <si>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</si>
  <si>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</si>
  <si>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</si>
  <si>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</si>
  <si>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</si>
  <si>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</si>
  <si>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</si>
  <si>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</si>
  <si>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</si>
  <si>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</si>
  <si>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</si>
  <si>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</si>
  <si>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</si>
  <si>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</si>
  <si>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</si>
  <si>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</si>
  <si>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</si>
  <si>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</si>
  <si>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</si>
  <si>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</si>
  <si>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</si>
  <si>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</si>
  <si>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</si>
  <si>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</si>
  <si>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</si>
  <si>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</si>
  <si>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</si>
  <si>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</si>
  <si>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</si>
  <si>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</si>
  <si>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</si>
  <si>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</si>
  <si>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</si>
  <si>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</si>
  <si>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</si>
  <si>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</si>
  <si>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</si>
  <si>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</si>
  <si>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</si>
  <si>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</si>
  <si>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</si>
  <si>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</si>
  <si>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</si>
  <si>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</si>
  <si>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</si>
  <si>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</si>
  <si>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</si>
  <si>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</si>
  <si>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</si>
  <si>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</si>
  <si>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</si>
  <si>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</si>
  <si>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</si>
  <si>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</si>
  <si>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</si>
  <si>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</si>
  <si>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</si>
  <si>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</si>
  <si>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</si>
  <si>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</si>
  <si>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</si>
  <si>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</si>
  <si>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</si>
  <si>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</si>
  <si>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</si>
  <si>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</si>
  <si>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</si>
  <si>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</si>
  <si>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</si>
  <si>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</si>
  <si>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</si>
  <si>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</si>
  <si>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</si>
  <si>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</si>
  <si>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</si>
  <si>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</si>
  <si>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</si>
  <si>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</si>
  <si>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</si>
  <si>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</si>
  <si>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</si>
  <si>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</si>
  <si>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</si>
  <si>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</si>
  <si>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</si>
  <si>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</si>
  <si>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</si>
  <si>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</si>
  <si>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</si>
  <si>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</si>
  <si>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</si>
  <si>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</si>
  <si>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</si>
  <si>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</si>
  <si>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</si>
  <si>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</si>
  <si>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</si>
  <si>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</si>
  <si>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</si>
  <si>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</si>
  <si>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</si>
  <si>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</si>
  <si>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</si>
  <si>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</si>
  <si>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</si>
  <si>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</si>
  <si>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</si>
  <si>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</si>
  <si>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</si>
  <si>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</si>
  <si>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</si>
  <si>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</si>
  <si>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</si>
  <si>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</si>
  <si>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</si>
  <si>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</si>
  <si>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</si>
  <si>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</si>
  <si>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</si>
  <si>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</si>
  <si>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</si>
  <si>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</si>
  <si>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</si>
  <si>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</si>
  <si>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</si>
  <si>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</si>
  <si>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</si>
  <si>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</si>
  <si>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</si>
  <si>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</si>
  <si>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</si>
  <si>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</si>
  <si>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</si>
  <si>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</si>
  <si>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</si>
  <si>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</si>
  <si>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</si>
  <si>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</si>
  <si>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</si>
  <si>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</si>
  <si>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</si>
  <si>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</si>
  <si>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</si>
  <si>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</si>
  <si>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</si>
  <si>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</si>
  <si>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</si>
  <si>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</si>
  <si>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</si>
  <si>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</si>
  <si>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</si>
  <si>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</si>
  <si>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</si>
  <si>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</si>
  <si>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</si>
  <si>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</si>
  <si>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</si>
  <si>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</si>
  <si>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</si>
  <si>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</si>
  <si>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</si>
  <si>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</si>
  <si>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</si>
  <si>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</si>
  <si>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</si>
  <si>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</si>
  <si>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</si>
  <si>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</si>
  <si>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</si>
  <si>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</si>
  <si>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</si>
  <si>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</si>
  <si>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</si>
  <si>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</si>
  <si>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</si>
  <si>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</si>
  <si>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</si>
  <si>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</si>
  <si>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</si>
  <si>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</si>
  <si>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</si>
  <si>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</si>
  <si>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</si>
  <si>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</si>
  <si>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</si>
  <si>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</si>
  <si>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</si>
  <si>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</si>
  <si>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</si>
  <si>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</si>
  <si>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</si>
  <si>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</si>
  <si>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</si>
  <si>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</si>
  <si>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</si>
  <si>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</si>
  <si>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</si>
  <si>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</si>
  <si>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</si>
  <si>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</si>
  <si>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</si>
  <si>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</si>
  <si>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</si>
  <si>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</si>
  <si>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</si>
  <si>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</si>
  <si>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</si>
  <si>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</si>
  <si>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</si>
  <si>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</si>
  <si>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</si>
  <si>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</si>
  <si>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</si>
  <si>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</si>
  <si>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</si>
  <si>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</si>
  <si>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</si>
  <si>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</si>
  <si>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</si>
  <si>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</si>
  <si>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</si>
  <si>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</si>
  <si>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</si>
  <si>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</si>
  <si>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</si>
  <si>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</si>
  <si>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</si>
  <si>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</si>
  <si>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</si>
  <si>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</si>
  <si>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</si>
  <si>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</si>
  <si>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</si>
  <si>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</si>
  <si>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</si>
  <si>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</si>
  <si>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</si>
  <si>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</si>
  <si>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</si>
  <si>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</si>
  <si>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</si>
  <si>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</si>
  <si>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</si>
  <si>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</si>
  <si>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</si>
  <si>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</si>
  <si>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</si>
  <si>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</si>
  <si>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</si>
  <si>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</si>
  <si>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</si>
  <si>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</si>
  <si>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</si>
  <si>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</si>
  <si>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</si>
  <si>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</si>
  <si>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</si>
  <si>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</si>
  <si>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</si>
  <si>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</si>
  <si>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</si>
  <si>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</si>
  <si>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</si>
  <si>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</si>
  <si>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</si>
  <si>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</si>
  <si>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</si>
  <si>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</si>
  <si>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</si>
  <si>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</si>
  <si>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</si>
  <si>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</si>
  <si>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</si>
  <si>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</si>
  <si>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</si>
  <si>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</si>
  <si>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</si>
  <si>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</si>
  <si>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</si>
  <si>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</si>
  <si>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</si>
  <si>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</si>
  <si>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</si>
  <si>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</si>
  <si>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</si>
  <si>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</si>
  <si>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</si>
  <si>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</si>
  <si>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</si>
  <si>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</si>
  <si>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</si>
  <si>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</si>
  <si>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</si>
  <si>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</si>
  <si>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</si>
  <si>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</si>
  <si>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</si>
  <si>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</si>
  <si>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</si>
  <si>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</si>
  <si>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</si>
  <si>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</si>
  <si>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</si>
  <si>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</si>
  <si>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</si>
  <si>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</si>
  <si>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</si>
  <si>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</si>
  <si>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</si>
  <si>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</si>
  <si>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</si>
  <si>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</si>
  <si>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</si>
  <si>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</si>
  <si>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</si>
  <si>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</si>
  <si>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</si>
  <si>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</si>
  <si>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</si>
  <si>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</si>
  <si>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</si>
  <si>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</si>
  <si>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</si>
  <si>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</si>
  <si>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</si>
  <si>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</si>
  <si>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</si>
  <si>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</si>
  <si>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</si>
  <si>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</si>
  <si>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</si>
  <si>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</si>
  <si>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</si>
  <si>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</si>
  <si>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</si>
  <si>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</si>
  <si>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</si>
  <si>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</si>
  <si>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</si>
  <si>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</si>
  <si>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</si>
  <si>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</si>
  <si>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</si>
  <si>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</si>
  <si>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</si>
  <si>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</si>
  <si>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</si>
  <si>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</si>
  <si>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</si>
  <si>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</si>
  <si>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</si>
  <si>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</si>
  <si>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</si>
  <si>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</si>
  <si>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</si>
  <si>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</si>
  <si>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</si>
  <si>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</si>
  <si>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</si>
  <si>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</si>
  <si>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</si>
  <si>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</si>
  <si>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</si>
  <si>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</si>
  <si>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</si>
  <si>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</si>
  <si>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</si>
  <si>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</si>
  <si>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</si>
  <si>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</si>
  <si>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</si>
  <si>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</si>
  <si>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</si>
  <si>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</si>
  <si>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</si>
  <si>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</si>
  <si>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</si>
  <si>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</si>
  <si>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</si>
  <si>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</si>
  <si>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</si>
  <si>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</si>
  <si>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</si>
  <si>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</si>
  <si>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</si>
  <si>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</si>
  <si>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</si>
  <si>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</si>
  <si>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</si>
  <si>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</si>
  <si>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</si>
  <si>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</si>
  <si>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</si>
  <si>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</si>
  <si>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</si>
  <si>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</si>
  <si>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</si>
  <si>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</si>
  <si>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</si>
  <si>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</si>
  <si>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</si>
  <si>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</si>
  <si>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</si>
  <si>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</si>
  <si>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</si>
  <si>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</si>
  <si>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</si>
  <si>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</si>
  <si>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</si>
  <si>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</si>
  <si>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</si>
  <si>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</si>
  <si>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</si>
  <si>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</si>
  <si>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</si>
  <si>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</si>
  <si>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</si>
  <si>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</si>
  <si>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</si>
  <si>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</si>
  <si>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</si>
  <si>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</si>
  <si>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</si>
  <si>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</si>
  <si>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</si>
  <si>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</si>
  <si>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</si>
  <si>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</si>
  <si>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</si>
  <si>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</si>
  <si>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</si>
  <si>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</si>
  <si>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</si>
  <si>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</si>
  <si>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</si>
  <si>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</si>
  <si>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</si>
  <si>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</si>
  <si>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</si>
  <si>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</si>
  <si>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</si>
  <si>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</si>
  <si>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</si>
  <si>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</si>
  <si>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</si>
  <si>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</si>
  <si>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</si>
  <si>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</si>
  <si>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</si>
  <si>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</si>
  <si>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</si>
  <si>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</si>
  <si>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</si>
  <si>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</si>
  <si>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</si>
  <si>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</si>
  <si>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</si>
  <si>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</si>
  <si>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</si>
  <si>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</si>
  <si>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</si>
  <si>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</si>
  <si>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</si>
  <si>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</si>
  <si>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</si>
  <si>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</si>
  <si>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</si>
  <si>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</si>
  <si>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</si>
  <si>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</si>
  <si>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</si>
  <si>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</si>
  <si>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</si>
  <si>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</si>
  <si>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</si>
  <si>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</si>
  <si>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</si>
  <si>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</si>
  <si>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</si>
  <si>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</si>
  <si>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</si>
  <si>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</si>
  <si>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</si>
  <si>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</si>
  <si>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</si>
  <si>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</si>
  <si>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</si>
  <si>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</si>
  <si>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</si>
  <si>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</si>
  <si>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</si>
  <si>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</si>
  <si>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</si>
  <si>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</si>
  <si>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</si>
  <si>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</si>
  <si>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</si>
  <si>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</si>
  <si>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</si>
  <si>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</si>
  <si>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</si>
  <si>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</si>
  <si>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</si>
  <si>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</si>
  <si>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</si>
  <si>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</si>
  <si>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</si>
  <si>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</si>
  <si>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</si>
  <si>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</si>
  <si>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</si>
  <si>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</si>
  <si>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</si>
  <si>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</si>
  <si>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</si>
  <si>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</si>
  <si>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</si>
  <si>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</si>
  <si>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</si>
  <si>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</si>
  <si>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</si>
  <si>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</si>
  <si>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</si>
  <si>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</si>
  <si>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</si>
  <si>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</si>
  <si>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</si>
  <si>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</si>
  <si>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</si>
  <si>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</si>
  <si>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</si>
  <si>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</si>
  <si>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</si>
  <si>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</si>
  <si>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</si>
  <si>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</si>
  <si>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</si>
  <si>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</si>
  <si>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</si>
  <si>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</si>
  <si>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</si>
  <si>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</si>
  <si>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</si>
  <si>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</si>
  <si>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</si>
  <si>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</si>
  <si>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</si>
  <si>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</si>
  <si>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</si>
  <si>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</si>
  <si>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</si>
  <si>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</si>
  <si>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</si>
  <si>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</si>
  <si>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</si>
  <si>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</si>
  <si>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</si>
  <si>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</si>
  <si>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</si>
  <si>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</si>
  <si>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</si>
  <si>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</si>
  <si>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</si>
  <si>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</si>
  <si>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</si>
  <si>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</si>
  <si>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</si>
  <si>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</si>
  <si>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</si>
  <si>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</si>
  <si>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</si>
  <si>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</si>
  <si>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</si>
  <si>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</si>
  <si>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</si>
  <si>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</si>
  <si>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</si>
  <si>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</si>
  <si>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</si>
  <si>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</si>
  <si>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</si>
  <si>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</si>
  <si>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</si>
  <si>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</si>
  <si>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</si>
  <si>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</si>
  <si>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</si>
  <si>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</si>
  <si>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</si>
  <si>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</si>
  <si>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</si>
  <si>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</si>
  <si>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</si>
  <si>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</si>
  <si>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</si>
  <si>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</si>
  <si>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</si>
  <si>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</si>
  <si>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</si>
  <si>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</si>
  <si>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</si>
  <si>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</si>
  <si>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</si>
  <si>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</si>
  <si>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</si>
  <si>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</si>
  <si>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</si>
  <si>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</si>
  <si>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</si>
  <si>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</si>
  <si>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</si>
  <si>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</si>
  <si>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</si>
  <si>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</si>
  <si>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</si>
  <si>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</si>
  <si>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</si>
  <si>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</si>
  <si>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</si>
  <si>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</si>
  <si>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</si>
  <si>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</si>
  <si>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</si>
  <si>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</si>
  <si>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</si>
  <si>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</si>
  <si>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</si>
  <si>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</si>
  <si>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</si>
  <si>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</si>
  <si>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</si>
  <si>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</si>
  <si>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</si>
  <si>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</si>
  <si>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</si>
  <si>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</si>
  <si>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</si>
  <si>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</si>
  <si>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</si>
  <si>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</si>
  <si>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</si>
  <si>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</si>
  <si>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</si>
  <si>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</si>
  <si>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</si>
  <si>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</si>
  <si>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</si>
  <si>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</si>
  <si>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</si>
  <si>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</si>
  <si>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</si>
  <si>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</si>
  <si>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</si>
  <si>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</si>
  <si>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</si>
  <si>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</si>
  <si>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</si>
  <si>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</si>
  <si>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</si>
  <si>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</si>
  <si>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</si>
  <si>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</si>
  <si>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</si>
  <si>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</si>
  <si>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</si>
  <si>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</si>
  <si>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</si>
  <si>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</si>
  <si>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</si>
  <si>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</si>
  <si>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</si>
  <si>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</si>
  <si>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</si>
  <si>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</si>
  <si>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</si>
  <si>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</si>
  <si>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</si>
  <si>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</si>
  <si>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</si>
  <si>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</si>
  <si>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</si>
  <si>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</si>
  <si>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</si>
  <si>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</si>
  <si>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</si>
  <si>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</si>
  <si>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</si>
  <si>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</si>
  <si>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</si>
  <si>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</si>
  <si>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</si>
  <si>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</si>
  <si>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</si>
  <si>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</si>
  <si>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</si>
  <si>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</si>
  <si>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</si>
  <si>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</si>
  <si>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</si>
  <si>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</si>
  <si>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</si>
  <si>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</si>
  <si>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</si>
  <si>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</si>
  <si>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</si>
  <si>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</si>
  <si>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</si>
  <si>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</si>
  <si>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</si>
  <si>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</si>
  <si>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</si>
  <si>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</si>
  <si>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</si>
  <si>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</si>
  <si>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</si>
  <si>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</si>
  <si>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</si>
  <si>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</si>
  <si>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</si>
  <si>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</si>
  <si>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</si>
  <si>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</si>
  <si>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</si>
  <si>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</si>
  <si>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</si>
  <si>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</si>
  <si>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</si>
  <si>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</si>
  <si>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</si>
  <si>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</si>
  <si>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</si>
  <si>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</si>
  <si>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</si>
  <si>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</si>
  <si>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</si>
  <si>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</si>
  <si>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</si>
  <si>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</si>
  <si>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</si>
  <si>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</si>
  <si>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</si>
  <si>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</si>
  <si>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</si>
  <si>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</si>
  <si>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</si>
  <si>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</si>
  <si>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</si>
  <si>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</si>
  <si>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</si>
  <si>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</si>
  <si>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</si>
  <si>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</si>
  <si>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</si>
  <si>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</si>
  <si>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</si>
  <si>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</si>
  <si>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</si>
  <si>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</si>
  <si>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</si>
  <si>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</si>
  <si>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</si>
  <si>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</si>
  <si>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</si>
  <si>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</si>
  <si>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</si>
  <si>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</si>
  <si>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</si>
  <si>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</si>
  <si>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</si>
  <si>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</si>
  <si>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</si>
  <si>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</si>
  <si>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</si>
  <si>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</si>
  <si>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</si>
  <si>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</si>
  <si>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</si>
  <si>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</si>
  <si>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</si>
  <si>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</si>
  <si>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</si>
  <si>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</si>
  <si>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</si>
  <si>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</si>
  <si>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</si>
  <si>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</si>
  <si>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</si>
  <si>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</si>
  <si>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</si>
  <si>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</si>
  <si>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</si>
  <si>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</si>
  <si>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</si>
  <si>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</si>
  <si>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</si>
  <si>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</si>
  <si>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</si>
  <si>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</si>
  <si>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</si>
  <si>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</si>
  <si>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</si>
  <si>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</si>
  <si>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</si>
  <si>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</si>
  <si>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</si>
  <si>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</si>
  <si>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</si>
  <si>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</si>
  <si>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</si>
  <si>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</si>
  <si>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</si>
  <si>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</si>
  <si>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</si>
  <si>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</si>
  <si>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</si>
  <si>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</si>
  <si>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</si>
  <si>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</si>
  <si>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</si>
  <si>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</si>
  <si>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</si>
  <si>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</si>
  <si>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</si>
  <si>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</si>
  <si>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</si>
  <si>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</si>
  <si>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</si>
  <si>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</si>
  <si>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</si>
  <si>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</si>
  <si>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</si>
  <si>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</si>
  <si>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</si>
  <si>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</si>
  <si>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</si>
  <si>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</si>
  <si>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</si>
  <si>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</si>
  <si>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</si>
  <si>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</si>
  <si>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</si>
  <si>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</si>
  <si>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</si>
  <si>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</si>
  <si>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</si>
  <si>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</si>
  <si>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</si>
  <si>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</si>
  <si>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</si>
  <si>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</si>
  <si>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</si>
  <si>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</si>
  <si>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</si>
  <si>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</si>
  <si>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</si>
  <si>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</si>
  <si>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</si>
  <si>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</si>
  <si>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</si>
  <si>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</si>
  <si>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</si>
  <si>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</si>
  <si>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</si>
  <si>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</si>
  <si>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</si>
  <si>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</si>
  <si>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</si>
  <si>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</si>
  <si>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</si>
  <si>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</si>
  <si>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</si>
  <si>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</si>
  <si>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</si>
  <si>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</si>
  <si>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</si>
  <si>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</si>
  <si>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</si>
  <si>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</si>
  <si>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</si>
  <si>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</si>
  <si>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</si>
  <si>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</si>
  <si>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</si>
  <si>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</si>
  <si>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</si>
  <si>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</si>
  <si>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</si>
  <si>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</si>
  <si>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</si>
  <si>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</si>
  <si>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</si>
  <si>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</si>
  <si>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</si>
  <si>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</si>
  <si>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</si>
  <si>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</si>
  <si>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</si>
  <si>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</si>
  <si>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</si>
  <si>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</si>
  <si>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</si>
  <si>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</si>
  <si>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</si>
  <si>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</si>
  <si>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</si>
  <si>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</si>
  <si>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</si>
  <si>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</si>
  <si>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</si>
  <si>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</si>
  <si>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</si>
  <si>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</si>
  <si>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</si>
  <si>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</si>
  <si>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</si>
  <si>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</si>
  <si>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</si>
  <si>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</si>
  <si>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</si>
  <si>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</si>
  <si>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</si>
  <si>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</si>
  <si>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</si>
  <si>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</si>
  <si>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</si>
  <si>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</si>
  <si>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</si>
  <si>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</si>
  <si>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</si>
  <si>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</si>
  <si>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</si>
  <si>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</si>
  <si>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</si>
  <si>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</si>
  <si>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</si>
  <si>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</si>
  <si>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</si>
  <si>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</si>
  <si>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</si>
  <si>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</si>
  <si>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</si>
  <si>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</si>
  <si>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</si>
  <si>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</si>
  <si>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</si>
  <si>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</si>
  <si>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</si>
  <si>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</si>
  <si>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</si>
  <si>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</si>
  <si>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</si>
  <si>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</si>
  <si>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</si>
  <si>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</si>
  <si>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</si>
  <si>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</si>
  <si>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</si>
  <si>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</si>
  <si>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</si>
  <si>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</si>
  <si>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</si>
  <si>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</si>
  <si>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</si>
  <si>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</si>
  <si>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</si>
  <si>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</si>
  <si>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</si>
  <si>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</si>
  <si>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</si>
  <si>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</si>
  <si>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</si>
  <si>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</si>
  <si>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</si>
  <si>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</si>
  <si>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</si>
  <si>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</si>
  <si>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</si>
  <si>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</si>
  <si>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</si>
  <si>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</si>
  <si>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</si>
  <si>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</si>
  <si>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</si>
  <si>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</si>
  <si>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</si>
  <si>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</si>
  <si>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</si>
  <si>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</si>
  <si>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</si>
  <si>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</si>
  <si>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</si>
  <si>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</si>
  <si>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</si>
  <si>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</si>
  <si>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</si>
  <si>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</si>
  <si>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</si>
  <si>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</si>
  <si>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</si>
  <si>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</si>
  <si>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</si>
  <si>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</si>
  <si>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</si>
  <si>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</si>
  <si>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</si>
  <si>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</si>
  <si>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</si>
  <si>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</si>
  <si>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</si>
  <si>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</si>
  <si>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</si>
  <si>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</si>
  <si>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</si>
  <si>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</si>
  <si>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</si>
  <si>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</si>
  <si>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</si>
  <si>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</si>
  <si>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</si>
  <si>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</si>
  <si>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</si>
  <si>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</si>
  <si>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</si>
  <si>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</si>
  <si>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</si>
  <si>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</si>
  <si>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</si>
  <si>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</si>
  <si>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</si>
  <si>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</si>
  <si>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</si>
  <si>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</si>
  <si>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</si>
  <si>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</si>
  <si>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</si>
  <si>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</si>
  <si>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</si>
  <si>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</si>
  <si>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</si>
  <si>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</si>
  <si>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</si>
  <si>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</si>
  <si>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</si>
  <si>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</si>
  <si>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</si>
  <si>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</si>
  <si>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</si>
  <si>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</si>
  <si>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</si>
  <si>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</si>
  <si>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</si>
  <si>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</si>
  <si>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</si>
  <si>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</si>
  <si>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</si>
  <si>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</si>
  <si>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</si>
  <si>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</si>
  <si>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</si>
  <si>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</si>
  <si>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</si>
  <si>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</si>
  <si>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</si>
  <si>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</si>
  <si>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</si>
  <si>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</si>
  <si>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</si>
  <si>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</si>
  <si>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</si>
  <si>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</si>
  <si>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</si>
  <si>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</si>
  <si>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</si>
  <si>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</si>
  <si>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</si>
  <si>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</si>
  <si>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</si>
  <si>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</si>
  <si>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</si>
  <si>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</si>
  <si>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</si>
  <si>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</si>
  <si>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</si>
  <si>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</si>
  <si>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</si>
  <si>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</si>
  <si>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</si>
  <si>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</si>
  <si>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</si>
  <si>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</si>
  <si>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</si>
  <si>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</si>
  <si>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</si>
  <si>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</si>
  <si>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</si>
  <si>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</si>
  <si>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</si>
  <si>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</si>
  <si>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</si>
  <si>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</si>
  <si>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</si>
  <si>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</si>
  <si>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</si>
  <si>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</si>
  <si>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</si>
  <si>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</si>
  <si>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</si>
  <si>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</si>
  <si>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</si>
  <si>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</si>
  <si>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</si>
  <si>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</si>
  <si>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</si>
  <si>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</si>
  <si>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</si>
  <si>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</si>
  <si>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</si>
  <si>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</si>
  <si>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</si>
  <si>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</si>
  <si>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</si>
  <si>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</si>
  <si>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</si>
  <si>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</si>
  <si>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</si>
  <si>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</si>
  <si>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</si>
  <si>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</si>
  <si>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</si>
  <si>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</si>
  <si>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</si>
  <si>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</si>
  <si>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</si>
  <si>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</si>
  <si>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</si>
  <si>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</si>
  <si>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</si>
  <si>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</si>
  <si>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</si>
  <si>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</si>
  <si>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</si>
  <si>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</si>
  <si>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</si>
  <si>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</si>
  <si>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</si>
  <si>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</si>
  <si>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</si>
  <si>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</si>
  <si>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</si>
  <si>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</si>
  <si>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</si>
  <si>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</si>
  <si>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</si>
  <si>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</si>
  <si>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</si>
  <si>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</si>
  <si>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</si>
  <si>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</si>
  <si>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</si>
  <si>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</si>
  <si>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</si>
  <si>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</si>
  <si>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</si>
  <si>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</si>
  <si>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</si>
  <si>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</si>
  <si>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</si>
  <si>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</si>
  <si>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</si>
  <si>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</si>
  <si>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</si>
  <si>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</si>
  <si>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</si>
  <si>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</si>
  <si>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</si>
  <si>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</si>
  <si>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</si>
  <si>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</si>
  <si>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</si>
  <si>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</si>
  <si>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</si>
  <si>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</si>
  <si>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</si>
  <si>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</si>
  <si>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</si>
  <si>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</si>
  <si>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</si>
  <si>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</si>
  <si>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</si>
  <si>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</si>
  <si>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</si>
  <si>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</si>
  <si>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</si>
  <si>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</si>
  <si>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</si>
  <si>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</si>
  <si>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</si>
  <si>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</si>
  <si>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</si>
  <si>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</si>
  <si>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</si>
  <si>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</si>
  <si>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</si>
  <si>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</si>
  <si>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</si>
  <si>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</si>
  <si>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</si>
  <si>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</si>
  <si>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</si>
  <si>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</si>
  <si>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</si>
  <si>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</si>
  <si>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</si>
  <si>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</si>
  <si>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</si>
  <si>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</si>
  <si>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</si>
  <si>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</si>
  <si>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</si>
  <si>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</si>
  <si>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</si>
  <si>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</si>
  <si>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</si>
  <si>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</si>
  <si>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</si>
  <si>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</si>
  <si>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</si>
  <si>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</si>
  <si>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</si>
  <si>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</si>
  <si>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</si>
  <si>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</si>
  <si>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</si>
  <si>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</si>
  <si>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</si>
  <si>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</si>
  <si>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</si>
  <si>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</si>
  <si>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</si>
  <si>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</si>
  <si>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</si>
  <si>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</si>
  <si>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</si>
  <si>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</si>
  <si>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</si>
  <si>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</si>
  <si>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</si>
  <si>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</si>
  <si>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</si>
  <si>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</si>
  <si>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</si>
  <si>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</si>
  <si>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</si>
  <si>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</si>
  <si>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</si>
  <si>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</si>
  <si>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</si>
  <si>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</si>
  <si>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</si>
  <si>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</si>
  <si>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</si>
  <si>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</si>
  <si>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</si>
  <si>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</si>
  <si>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</si>
  <si>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</si>
  <si>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</si>
  <si>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</si>
  <si>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</si>
  <si>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</si>
  <si>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</si>
  <si>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</si>
  <si>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</si>
  <si>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</si>
  <si>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</si>
  <si>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</si>
  <si>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</si>
  <si>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</si>
  <si>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</si>
  <si>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</si>
  <si>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</si>
  <si>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</si>
  <si>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</si>
  <si>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</si>
  <si>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</si>
  <si>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</si>
  <si>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</si>
  <si>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</si>
  <si>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</si>
  <si>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</si>
  <si>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</si>
  <si>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</si>
  <si>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</si>
  <si>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</si>
  <si>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</si>
  <si>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</si>
  <si>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</si>
  <si>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</si>
  <si>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</si>
  <si>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</si>
  <si>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</si>
  <si>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</si>
  <si>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</si>
  <si>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</si>
  <si>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</si>
  <si>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</si>
  <si>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</si>
  <si>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</si>
  <si>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</si>
  <si>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</si>
  <si>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</si>
  <si>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</si>
  <si>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</si>
  <si>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</si>
  <si>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</si>
  <si>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</si>
  <si>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</si>
  <si>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</si>
  <si>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</si>
  <si>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</si>
  <si>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</si>
  <si>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</si>
  <si>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</si>
  <si>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</si>
  <si>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</si>
  <si>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</si>
  <si>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</si>
  <si>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</si>
  <si>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</si>
  <si>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</si>
  <si>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</si>
  <si>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</si>
  <si>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</si>
  <si>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</si>
  <si>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</si>
  <si>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</si>
  <si>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</si>
  <si>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</si>
  <si>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</si>
  <si>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</si>
  <si>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</si>
  <si>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</si>
  <si>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</si>
  <si>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</si>
  <si>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</si>
  <si>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</si>
  <si>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</si>
  <si>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</si>
  <si>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</si>
  <si>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</si>
  <si>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</si>
  <si>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</si>
  <si>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</si>
  <si>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</si>
  <si>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</si>
  <si>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</si>
  <si>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</si>
  <si>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</si>
  <si>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</si>
  <si>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</si>
  <si>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</si>
  <si>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</si>
  <si>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</si>
  <si>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</si>
  <si>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</si>
  <si>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</si>
  <si>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</si>
  <si>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</si>
  <si>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</si>
  <si>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</si>
  <si>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</si>
  <si>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</si>
  <si>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</si>
  <si>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</si>
  <si>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</si>
  <si>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</si>
  <si>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</si>
  <si>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</si>
  <si>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</si>
  <si>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</si>
  <si>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</si>
  <si>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</si>
  <si>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</si>
  <si>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</si>
  <si>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</si>
  <si>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</si>
  <si>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</si>
  <si>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</si>
  <si>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</si>
  <si>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</si>
  <si>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</si>
  <si>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</si>
  <si>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</si>
  <si>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</si>
  <si>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</si>
  <si>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</si>
  <si>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</si>
  <si>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</si>
  <si>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</si>
  <si>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</si>
  <si>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</si>
  <si>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</si>
  <si>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</si>
  <si>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</si>
  <si>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</si>
  <si>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</si>
  <si>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</si>
  <si>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</si>
  <si>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</si>
  <si>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</si>
  <si>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</si>
  <si>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</si>
  <si>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</si>
  <si>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</si>
  <si>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</si>
  <si>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</si>
  <si>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</si>
  <si>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</si>
  <si>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</si>
  <si>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</si>
  <si>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</si>
  <si>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</si>
  <si>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</si>
  <si>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</si>
  <si>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</si>
  <si>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</si>
  <si>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</si>
  <si>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</si>
  <si>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</si>
  <si>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</si>
  <si>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</si>
  <si>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</si>
  <si>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</si>
  <si>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</si>
  <si>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</si>
  <si>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</si>
  <si>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</si>
  <si>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</si>
  <si>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</si>
  <si>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</si>
  <si>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</si>
  <si>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</si>
  <si>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</si>
  <si>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</si>
  <si>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</si>
  <si>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</si>
  <si>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</si>
  <si>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</si>
  <si>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</si>
  <si>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</si>
  <si>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</si>
  <si>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</si>
  <si>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</si>
  <si>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</si>
  <si>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</si>
  <si>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</si>
  <si>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</si>
  <si>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</si>
  <si>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</si>
  <si>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</si>
  <si>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</si>
  <si>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</si>
  <si>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</si>
  <si>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</si>
  <si>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</si>
  <si>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</si>
  <si>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</si>
  <si>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</si>
  <si>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</si>
  <si>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</si>
  <si>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</si>
  <si>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</si>
  <si>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</si>
  <si>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</si>
  <si>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</si>
  <si>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</si>
  <si>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</si>
  <si>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</si>
  <si>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</si>
  <si>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</si>
  <si>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</si>
  <si>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</si>
  <si>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</si>
  <si>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</si>
  <si>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</si>
  <si>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</si>
  <si>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</si>
  <si>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</si>
  <si>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</si>
  <si>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</si>
  <si>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</si>
  <si>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</si>
  <si>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</si>
  <si>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</si>
  <si>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</si>
  <si>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</si>
  <si>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</si>
  <si>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</si>
  <si>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</si>
  <si>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</si>
  <si>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</si>
  <si>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</si>
  <si>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</si>
  <si>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</si>
  <si>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</si>
  <si>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</si>
  <si>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</si>
  <si>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</si>
  <si>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</si>
  <si>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</si>
  <si>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</si>
  <si>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</si>
  <si>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</si>
  <si>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</si>
  <si>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</si>
  <si>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</si>
  <si>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</si>
  <si>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</si>
  <si>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</si>
  <si>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</si>
  <si>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</si>
  <si>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</si>
  <si>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</si>
  <si>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</si>
  <si>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</si>
  <si>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</si>
  <si>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</si>
  <si>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</si>
  <si>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</si>
  <si>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</si>
  <si>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</si>
  <si>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</si>
  <si>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</si>
  <si>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</si>
  <si>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</si>
  <si>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</si>
  <si>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</si>
  <si>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</si>
  <si>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</si>
  <si>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</si>
  <si>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</si>
  <si>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</si>
  <si>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</si>
  <si>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</si>
  <si>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</si>
  <si>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</si>
  <si>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</si>
  <si>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</si>
  <si>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</si>
  <si>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</si>
  <si>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</si>
  <si>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</si>
  <si>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</si>
  <si>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</si>
  <si>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</si>
  <si>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</si>
  <si>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</si>
  <si>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</si>
  <si>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</si>
  <si>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</si>
  <si>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</si>
  <si>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</si>
  <si>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</si>
  <si>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</si>
  <si>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</si>
  <si>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</si>
  <si>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</si>
  <si>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</si>
  <si>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</si>
  <si>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</si>
  <si>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</si>
  <si>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</si>
  <si>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</si>
  <si>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</si>
  <si>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</si>
  <si>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</si>
  <si>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</si>
  <si>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</si>
  <si>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</si>
  <si>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</si>
  <si>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</si>
  <si>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</si>
  <si>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</si>
  <si>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</si>
  <si>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</si>
  <si>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</si>
  <si>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</si>
  <si>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</si>
  <si>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</si>
  <si>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</si>
  <si>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</si>
  <si>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</si>
  <si>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</si>
  <si>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</si>
  <si>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</si>
  <si>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</si>
  <si>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</si>
  <si>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</si>
  <si>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</si>
  <si>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</si>
  <si>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</si>
  <si>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</si>
  <si>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</si>
  <si>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</si>
  <si>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</si>
  <si>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</si>
  <si>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</si>
  <si>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</si>
  <si>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</si>
  <si>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</si>
  <si>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</si>
  <si>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</si>
  <si>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</si>
  <si>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</si>
  <si>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</si>
  <si>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</si>
  <si>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</si>
  <si>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</si>
  <si>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</si>
  <si>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</si>
  <si>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</si>
  <si>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</si>
  <si>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</si>
  <si>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</si>
  <si>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</si>
  <si>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</si>
  <si>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</si>
  <si>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</si>
  <si>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</si>
  <si>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</si>
  <si>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</si>
  <si>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</si>
  <si>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</si>
  <si>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</si>
  <si>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</si>
  <si>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</si>
  <si>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</si>
  <si>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</si>
  <si>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</si>
  <si>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</si>
  <si>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</si>
  <si>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</si>
  <si>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</si>
  <si>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</si>
  <si>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</si>
  <si>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</si>
  <si>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</si>
  <si>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</si>
  <si>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</si>
  <si>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</si>
  <si>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</si>
  <si>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</si>
  <si>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</si>
  <si>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</si>
  <si>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</si>
  <si>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</si>
  <si>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</si>
  <si>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</si>
  <si>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</si>
  <si>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</si>
  <si>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</si>
  <si>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</si>
  <si>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</si>
  <si>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</si>
  <si>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</si>
  <si>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</si>
  <si>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</si>
  <si>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</si>
  <si>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</si>
  <si>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</si>
  <si>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</si>
  <si>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</si>
  <si>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</si>
  <si>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</si>
  <si>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</si>
  <si>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</si>
  <si>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</si>
  <si>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</si>
  <si>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</si>
  <si>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</si>
  <si>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</si>
  <si>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</si>
  <si>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</si>
  <si>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</si>
  <si>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</si>
  <si>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</si>
  <si>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</si>
  <si>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</si>
  <si>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</si>
  <si>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</si>
  <si>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</si>
  <si>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</si>
  <si>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</si>
  <si>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</si>
  <si>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</si>
  <si>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</si>
  <si>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</si>
  <si>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</si>
  <si>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</si>
  <si>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</si>
  <si>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</si>
  <si>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</si>
  <si>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</si>
  <si>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</si>
  <si>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</si>
  <si>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</si>
  <si>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</si>
  <si>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</si>
  <si>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</si>
  <si>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</si>
  <si>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</si>
  <si>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</si>
  <si>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</si>
  <si>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</si>
  <si>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</si>
  <si>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</si>
  <si>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</si>
  <si>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</si>
  <si>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</si>
  <si>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</si>
  <si>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</si>
  <si>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</si>
  <si>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</si>
  <si>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</si>
  <si>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</si>
  <si>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</si>
  <si>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</si>
  <si>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</si>
  <si>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</si>
  <si>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</si>
  <si>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</si>
  <si>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</si>
  <si>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</si>
  <si>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</si>
  <si>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</si>
  <si>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</si>
  <si>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</si>
  <si>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</si>
  <si>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</si>
  <si>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</si>
  <si>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</si>
  <si>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</si>
  <si>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</si>
  <si>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</si>
  <si>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</si>
  <si>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</si>
  <si>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</si>
  <si>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</si>
  <si>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</si>
  <si>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</si>
  <si>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</si>
  <si>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</si>
  <si>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</si>
  <si>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</si>
  <si>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</si>
  <si>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</si>
  <si>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</si>
  <si>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</si>
  <si>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</si>
  <si>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</si>
  <si>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</si>
  <si>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</si>
  <si>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</si>
  <si>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</si>
  <si>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</si>
  <si>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</si>
  <si>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</si>
  <si>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</si>
  <si>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</si>
  <si>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</si>
  <si>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</si>
  <si>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</si>
  <si>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</si>
  <si>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</si>
  <si>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</si>
  <si>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</si>
  <si>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</si>
  <si>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</si>
  <si>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</si>
  <si>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</si>
  <si>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</si>
  <si>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</si>
  <si>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</si>
  <si>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</si>
  <si>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</si>
  <si>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</si>
  <si>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</si>
  <si>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</si>
  <si>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</si>
  <si>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</si>
  <si>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</si>
  <si>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</si>
  <si>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</si>
  <si>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</si>
  <si>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</si>
  <si>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</si>
  <si>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</si>
  <si>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</si>
  <si>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</si>
  <si>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</si>
  <si>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</si>
  <si>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</si>
  <si>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</si>
  <si>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</si>
  <si>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</si>
  <si>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</si>
  <si>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</si>
  <si>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</si>
  <si>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</si>
  <si>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</si>
  <si>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</si>
  <si>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</si>
  <si>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</si>
  <si>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</si>
  <si>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</si>
  <si>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</si>
  <si>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</si>
  <si>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</si>
  <si>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</si>
  <si>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</si>
  <si>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</si>
  <si>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</si>
  <si>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</si>
  <si>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</si>
  <si>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</si>
  <si>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</si>
  <si>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</si>
  <si>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</si>
  <si>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</si>
  <si>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</si>
  <si>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</si>
  <si>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</si>
  <si>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</si>
  <si>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</si>
  <si>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</si>
  <si>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</si>
  <si>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</si>
  <si>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</si>
  <si>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</si>
  <si>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</si>
  <si>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</si>
  <si>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</si>
  <si>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</si>
  <si>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</si>
  <si>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</si>
  <si>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</si>
  <si>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</si>
  <si>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</si>
  <si>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</si>
  <si>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</si>
  <si>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</si>
  <si>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</si>
  <si>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</si>
  <si>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</si>
  <si>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</si>
  <si>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</si>
  <si>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</si>
  <si>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</si>
  <si>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</si>
  <si>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</si>
  <si>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</si>
  <si>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</si>
  <si>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</si>
  <si>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</si>
  <si>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</si>
  <si>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</si>
  <si>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</si>
  <si>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</si>
  <si>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</si>
  <si>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</si>
  <si>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</si>
  <si>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</si>
  <si>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</si>
  <si>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</si>
  <si>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</si>
  <si>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</si>
  <si>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</si>
  <si>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</si>
  <si>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</si>
  <si>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</si>
  <si>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</si>
  <si>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</si>
  <si>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</si>
  <si>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</si>
  <si>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</si>
  <si>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</si>
  <si>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</si>
  <si>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</si>
  <si>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</si>
  <si>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</si>
  <si>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</si>
  <si>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</si>
  <si>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</si>
  <si>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</si>
  <si>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</si>
  <si>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</si>
  <si>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</si>
  <si>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</si>
  <si>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</si>
  <si>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</si>
  <si>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</si>
  <si>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</si>
  <si>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</si>
  <si>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</si>
  <si>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</si>
  <si>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</si>
  <si>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</si>
  <si>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</si>
  <si>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</si>
  <si>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</si>
  <si>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</si>
  <si>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</si>
  <si>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</si>
  <si>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</si>
  <si>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</si>
  <si>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</si>
  <si>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</si>
  <si>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</si>
  <si>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</si>
  <si>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</si>
  <si>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</si>
  <si>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</si>
  <si>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</si>
  <si>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</si>
  <si>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</si>
  <si>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</si>
  <si>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</si>
  <si>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</si>
  <si>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</si>
  <si>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</si>
  <si>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</si>
  <si>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</si>
  <si>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</si>
  <si>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</si>
  <si>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</si>
  <si>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</si>
  <si>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</si>
  <si>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</si>
  <si>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</si>
  <si>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</si>
  <si>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</si>
  <si>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</si>
  <si>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</si>
  <si>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</si>
  <si>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</si>
  <si>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</si>
  <si>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</si>
  <si>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</si>
  <si>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</si>
  <si>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</si>
  <si>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</si>
  <si>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</si>
  <si>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</si>
  <si>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</si>
  <si>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</si>
  <si>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</si>
  <si>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</si>
  <si>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</si>
  <si>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</si>
  <si>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</si>
  <si>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</si>
  <si>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</si>
  <si>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</si>
  <si>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</si>
  <si>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</si>
  <si>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</si>
  <si>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</si>
  <si>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</si>
  <si>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</si>
  <si>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</si>
  <si>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</si>
  <si>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</si>
  <si>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</si>
  <si>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</si>
  <si>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</si>
  <si>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</si>
  <si>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</si>
  <si>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</si>
  <si>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</si>
  <si>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</si>
  <si>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</si>
  <si>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</si>
  <si>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</si>
  <si>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</si>
  <si>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</si>
  <si>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</si>
  <si>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</si>
  <si>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</si>
  <si>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</si>
  <si>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</si>
  <si>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</si>
  <si>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</si>
  <si>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</si>
  <si>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</si>
  <si>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</si>
  <si>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</si>
  <si>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</si>
  <si>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</si>
  <si>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</si>
  <si>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</si>
  <si>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</si>
  <si>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</si>
  <si>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</si>
  <si>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</si>
  <si>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</si>
  <si>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</si>
  <si>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</si>
  <si>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</si>
  <si>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</si>
  <si>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</si>
  <si>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</si>
  <si>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</si>
  <si>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</si>
  <si>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</si>
  <si>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</si>
  <si>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</si>
  <si>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</si>
  <si>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</si>
  <si>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</si>
  <si>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</si>
  <si>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</si>
  <si>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</si>
  <si>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</si>
  <si>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</si>
  <si>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</si>
  <si>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</si>
  <si>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</si>
  <si>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</si>
  <si>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</si>
  <si>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</si>
  <si>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</si>
  <si>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</si>
  <si>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</si>
  <si>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</si>
  <si>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</si>
  <si>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</si>
  <si>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</si>
  <si>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</si>
  <si>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</si>
  <si>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</si>
  <si>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</si>
  <si>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</si>
  <si>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</si>
  <si>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</si>
  <si>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</si>
  <si>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</si>
  <si>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</si>
  <si>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</si>
  <si>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</si>
  <si>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</si>
  <si>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</si>
  <si>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</si>
  <si>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</si>
  <si>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</si>
  <si>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</si>
  <si>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</si>
  <si>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</si>
  <si>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</si>
  <si>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</si>
  <si>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</si>
  <si>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</si>
  <si>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</si>
  <si>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</si>
  <si>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</si>
  <si>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</si>
  <si>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</si>
  <si>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</si>
  <si>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</si>
  <si>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</si>
  <si>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</si>
  <si>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</si>
  <si>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</si>
  <si>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</si>
  <si>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</si>
  <si>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</si>
  <si>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</si>
  <si>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</si>
  <si>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</si>
  <si>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</si>
  <si>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</si>
  <si>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</si>
  <si>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</si>
  <si>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</si>
  <si>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</si>
  <si>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</si>
  <si>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</si>
  <si>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</si>
  <si>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</si>
  <si>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</si>
  <si>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</si>
  <si>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</si>
  <si>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</si>
  <si>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</si>
  <si>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</si>
  <si>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</si>
  <si>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</si>
  <si>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</si>
  <si>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</si>
  <si>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</si>
  <si>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</si>
  <si>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</si>
  <si>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</si>
  <si>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</si>
  <si>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</si>
  <si>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</si>
  <si>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</si>
  <si>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</si>
  <si>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</si>
  <si>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</si>
  <si>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</si>
  <si>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</si>
  <si>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</si>
  <si>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</si>
  <si>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</si>
  <si>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</si>
  <si>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</si>
  <si>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</si>
  <si>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</si>
  <si>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</si>
  <si>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</si>
  <si>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</si>
  <si>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</si>
  <si>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</si>
  <si>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</si>
  <si>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</si>
  <si>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</si>
  <si>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</si>
  <si>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</si>
  <si>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</si>
  <si>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</si>
  <si>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</si>
  <si>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</si>
  <si>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</si>
  <si>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</si>
  <si>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</si>
  <si>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</si>
  <si>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</si>
  <si>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</si>
  <si>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</si>
  <si>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</si>
  <si>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</si>
  <si>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</si>
  <si>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</si>
  <si>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</si>
  <si>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</si>
  <si>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</si>
  <si>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</si>
  <si>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</si>
  <si>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</si>
  <si>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</si>
  <si>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</si>
  <si>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</si>
  <si>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</si>
  <si>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</si>
  <si>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</si>
  <si>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</si>
  <si>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</si>
  <si>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</si>
  <si>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</si>
  <si>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</si>
  <si>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</si>
  <si>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</si>
  <si>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</si>
  <si>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</si>
  <si>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</si>
  <si>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</si>
  <si>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</si>
  <si>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</si>
  <si>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</si>
  <si>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</si>
  <si>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</si>
  <si>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</si>
  <si>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</si>
  <si>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</si>
  <si>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</si>
  <si>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</si>
  <si>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</si>
  <si>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</si>
  <si>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</si>
  <si>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</si>
  <si>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</si>
  <si>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</si>
  <si>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</si>
  <si>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</si>
  <si>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</si>
  <si>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</si>
  <si>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</si>
  <si>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</si>
  <si>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</si>
  <si>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</si>
  <si>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</si>
  <si>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</si>
  <si>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</si>
  <si>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</si>
  <si>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</si>
  <si>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</si>
  <si>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</si>
  <si>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</si>
  <si>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</si>
  <si>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</si>
  <si>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</si>
  <si>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</si>
  <si>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</si>
  <si>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</si>
  <si>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</si>
  <si>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</si>
  <si>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</si>
  <si>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</si>
  <si>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</si>
  <si>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</si>
  <si>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</si>
  <si>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</si>
  <si>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</si>
  <si>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</si>
  <si>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</si>
  <si>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</si>
  <si>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</si>
  <si>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</si>
  <si>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</si>
  <si>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</si>
  <si>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</si>
  <si>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</si>
  <si>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</si>
  <si>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</si>
  <si>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</si>
  <si>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</si>
  <si>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</si>
  <si>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</si>
  <si>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</si>
  <si>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</si>
  <si>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</si>
  <si>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</si>
  <si>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</si>
  <si>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</si>
  <si>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</si>
  <si>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</si>
  <si>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</si>
  <si>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</si>
  <si>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</si>
  <si>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</si>
  <si>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</si>
  <si>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</si>
  <si>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</si>
  <si>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</si>
  <si>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</si>
  <si>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</si>
  <si>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</si>
  <si>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</si>
  <si>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</si>
  <si>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</si>
  <si>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</si>
  <si>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</si>
  <si>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</si>
  <si>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</si>
  <si>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</si>
  <si>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</si>
  <si>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</si>
  <si>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</si>
  <si>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</si>
  <si>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</si>
  <si>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</si>
  <si>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</si>
  <si>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</si>
  <si>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</si>
  <si>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</si>
  <si>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</si>
  <si>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</si>
  <si>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</si>
  <si>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</si>
  <si>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</si>
  <si>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</si>
  <si>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</si>
  <si>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</si>
  <si>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</si>
  <si>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</si>
  <si>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</si>
  <si>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</si>
  <si>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</si>
  <si>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</si>
  <si>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</si>
  <si>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</si>
  <si>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</si>
  <si>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</si>
  <si>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</si>
  <si>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</si>
  <si>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</si>
  <si>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</si>
  <si>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</si>
  <si>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</si>
  <si>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</si>
  <si>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</si>
  <si>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</si>
  <si>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</si>
  <si>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</si>
  <si>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</si>
  <si>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</si>
  <si>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</si>
  <si>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</si>
  <si>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</si>
  <si>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</si>
  <si>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</si>
  <si>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</si>
  <si>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</si>
  <si>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</si>
  <si>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</si>
  <si>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</si>
  <si>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</si>
  <si>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</si>
  <si>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</si>
  <si>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</si>
  <si>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</si>
  <si>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</si>
  <si>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</si>
  <si>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</si>
  <si>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</si>
  <si>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</si>
  <si>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</si>
  <si>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</si>
  <si>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</si>
  <si>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</si>
  <si>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</si>
  <si>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</si>
  <si>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</si>
  <si>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</si>
  <si>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</si>
  <si>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</si>
  <si>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</si>
  <si>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</si>
  <si>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</si>
  <si>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</si>
  <si>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</si>
  <si>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</si>
  <si>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</si>
  <si>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</si>
  <si>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</si>
  <si>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</si>
  <si>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</si>
  <si>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</si>
  <si>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</si>
  <si>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</si>
  <si>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</si>
  <si>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</si>
  <si>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</si>
  <si>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</si>
  <si>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</si>
  <si>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</si>
  <si>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</si>
  <si>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</si>
  <si>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</si>
  <si>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</si>
  <si>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</si>
  <si>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</si>
  <si>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</si>
  <si>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</si>
  <si>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</si>
  <si>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</si>
  <si>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</si>
  <si>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</si>
  <si>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</si>
  <si>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</si>
  <si>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</si>
  <si>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</si>
  <si>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</si>
  <si>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</si>
  <si>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</si>
  <si>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</si>
  <si>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</si>
  <si>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</si>
  <si>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</si>
  <si>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</si>
  <si>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</si>
  <si>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</si>
  <si>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</si>
  <si>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</si>
  <si>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</si>
  <si>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</si>
  <si>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</si>
  <si>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</si>
  <si>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</si>
  <si>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</si>
  <si>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</si>
  <si>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</si>
  <si>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</si>
  <si>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</si>
  <si>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</si>
  <si>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</si>
  <si>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</si>
  <si>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</si>
  <si>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</si>
  <si>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</si>
  <si>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</si>
  <si>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</si>
  <si>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</si>
  <si>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</si>
  <si>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</si>
  <si>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</si>
  <si>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</si>
  <si>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</si>
  <si>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</si>
  <si>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</si>
  <si>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</si>
  <si>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</si>
  <si>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</si>
  <si>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</si>
  <si>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</si>
  <si>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</si>
  <si>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</si>
  <si>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</si>
  <si>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</si>
  <si>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</si>
  <si>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</si>
  <si>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</si>
  <si>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</si>
  <si>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</si>
  <si>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</si>
  <si>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</si>
  <si>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</si>
  <si>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</si>
  <si>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</si>
  <si>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</si>
  <si>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</si>
  <si>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</si>
  <si>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</si>
  <si>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</si>
  <si>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</si>
  <si>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</si>
  <si>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</si>
  <si>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</si>
  <si>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</si>
  <si>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</si>
  <si>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</si>
  <si>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</si>
  <si>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</si>
  <si>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</si>
  <si>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</si>
  <si>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</si>
  <si>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</si>
  <si>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</si>
  <si>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</si>
  <si>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</si>
  <si>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</si>
  <si>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</si>
  <si>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</si>
  <si>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</si>
  <si>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</si>
  <si>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</si>
  <si>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</si>
  <si>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</si>
  <si>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</si>
  <si>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</si>
  <si>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</si>
  <si>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</si>
  <si>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</si>
  <si>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</si>
  <si>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</si>
  <si>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</si>
  <si>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</si>
  <si>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</si>
  <si>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</si>
  <si>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</si>
  <si>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</si>
  <si>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</si>
  <si>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</si>
  <si>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</si>
  <si>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</si>
  <si>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</si>
  <si>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</si>
  <si>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</si>
  <si>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</si>
  <si>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</si>
  <si>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</si>
  <si>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</si>
  <si>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</si>
  <si>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</si>
  <si>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</si>
  <si>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</si>
  <si>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</si>
  <si>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</si>
  <si>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</si>
  <si>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</si>
  <si>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</si>
  <si>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</si>
  <si>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</si>
  <si>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</si>
  <si>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</si>
  <si>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</si>
  <si>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</si>
  <si>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</si>
  <si>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</si>
  <si>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</si>
  <si>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</si>
  <si>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</si>
  <si>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</si>
  <si>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</si>
  <si>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</si>
  <si>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</si>
  <si>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</si>
  <si>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</si>
  <si>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</si>
  <si>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</si>
  <si>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</si>
  <si>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</si>
  <si>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</si>
  <si>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</si>
  <si>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</si>
  <si>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</si>
  <si>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</si>
  <si>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</si>
  <si>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</si>
  <si>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</si>
  <si>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</si>
  <si>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</si>
  <si>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</si>
  <si>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</si>
  <si>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</si>
  <si>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</si>
  <si>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</si>
  <si>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</si>
  <si>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</si>
  <si>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</si>
  <si>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</si>
  <si>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</si>
  <si>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</si>
  <si>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</si>
  <si>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</si>
  <si>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</si>
  <si>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</si>
  <si>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</si>
  <si>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</si>
  <si>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</si>
  <si>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</si>
  <si>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</si>
  <si>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</si>
  <si>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</si>
  <si>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</si>
  <si>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</si>
  <si>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</si>
  <si>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</si>
  <si>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</si>
  <si>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</si>
  <si>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</si>
  <si>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</si>
  <si>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</si>
  <si>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</si>
  <si>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</si>
  <si>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</si>
  <si>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</si>
  <si>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</si>
  <si>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</si>
  <si>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</si>
  <si>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</si>
  <si>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</si>
  <si>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</si>
  <si>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</si>
  <si>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</si>
  <si>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</si>
  <si>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</si>
  <si>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</si>
  <si>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</si>
  <si>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</si>
  <si>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</si>
  <si>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</si>
  <si>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</si>
  <si>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</si>
  <si>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</si>
  <si>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</si>
  <si>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</si>
  <si>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</si>
  <si>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</si>
  <si>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</si>
  <si>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</si>
  <si>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</si>
  <si>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</si>
  <si>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</si>
  <si>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</si>
  <si>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</si>
  <si>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</si>
  <si>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</si>
  <si>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</si>
  <si>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</si>
  <si>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</si>
  <si>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</si>
  <si>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</si>
  <si>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</si>
  <si>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</si>
  <si>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</si>
  <si>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</si>
  <si>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</si>
  <si>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</si>
  <si>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</si>
  <si>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</si>
  <si>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</si>
  <si>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</si>
  <si>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</si>
  <si>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</si>
  <si>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</si>
  <si>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</si>
  <si>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</si>
  <si>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</si>
  <si>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</si>
  <si>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</si>
  <si>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</si>
  <si>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</si>
  <si>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</si>
  <si>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</si>
  <si>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</si>
  <si>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</si>
  <si>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</si>
  <si>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</si>
  <si>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</si>
  <si>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</si>
  <si>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</si>
  <si>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</si>
  <si>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</si>
  <si>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</si>
  <si>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</si>
  <si>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</si>
  <si>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</si>
  <si>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</si>
  <si>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</si>
  <si>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</si>
  <si>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</si>
  <si>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</si>
  <si>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</si>
  <si>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</si>
  <si>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</si>
  <si>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</si>
  <si>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</si>
  <si>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</si>
  <si>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</si>
  <si>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</si>
  <si>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</si>
  <si>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</si>
  <si>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</si>
  <si>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</si>
  <si>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</si>
  <si>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</si>
  <si>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</si>
  <si>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</si>
  <si>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</si>
  <si>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</si>
  <si>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</si>
  <si>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</si>
  <si>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</si>
  <si>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</si>
  <si>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</si>
  <si>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</si>
  <si>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</si>
  <si>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</si>
  <si>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</si>
  <si>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</si>
  <si>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</si>
  <si>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</si>
  <si>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</si>
  <si>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</si>
  <si>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</si>
  <si>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</si>
  <si>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</si>
  <si>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</si>
  <si>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</si>
  <si>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</si>
  <si>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</si>
  <si>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</si>
  <si>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</si>
  <si>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</si>
  <si>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</si>
  <si>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</si>
  <si>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</si>
  <si>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</si>
  <si>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</si>
  <si>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</si>
  <si>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</si>
  <si>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</si>
  <si>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</si>
  <si>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</si>
  <si>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</si>
  <si>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</si>
  <si>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</si>
  <si>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</si>
  <si>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</si>
  <si>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</si>
  <si>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</si>
  <si>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</si>
  <si>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</si>
  <si>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</si>
  <si>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</si>
  <si>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</si>
  <si>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</si>
  <si>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</si>
  <si>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</si>
  <si>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</si>
  <si>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</si>
  <si>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</si>
  <si>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</si>
  <si>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</si>
  <si>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</si>
  <si>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</si>
  <si>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</si>
  <si>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</si>
  <si>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</si>
  <si>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</si>
  <si>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</si>
  <si>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</si>
  <si>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</si>
  <si>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</si>
  <si>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</si>
  <si>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</si>
  <si>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</si>
  <si>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</si>
  <si>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</si>
  <si>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</si>
  <si>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</si>
  <si>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</si>
  <si>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</si>
  <si>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</si>
  <si>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</si>
  <si>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</si>
  <si>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</si>
  <si>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</si>
  <si>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</si>
  <si>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</si>
  <si>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</si>
  <si>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</si>
  <si>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</si>
  <si>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</si>
  <si>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</si>
  <si>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</si>
  <si>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</si>
  <si>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</si>
  <si>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</si>
  <si>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</si>
  <si>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</si>
  <si>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</si>
  <si>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</si>
  <si>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</si>
  <si>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</si>
  <si>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</si>
  <si>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</si>
  <si>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</si>
  <si>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</si>
  <si>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</si>
  <si>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</si>
  <si>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</si>
  <si>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</si>
  <si>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</si>
  <si>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</si>
  <si>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</si>
  <si>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</si>
  <si>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</si>
  <si>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</si>
  <si>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</si>
  <si>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</si>
  <si>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</si>
  <si>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</si>
  <si>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</si>
  <si>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</si>
  <si>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</si>
  <si>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</si>
  <si>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</si>
  <si>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</si>
  <si>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</si>
  <si>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</si>
  <si>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</si>
  <si>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</si>
  <si>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</si>
  <si>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</si>
  <si>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</si>
  <si>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</si>
  <si>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</si>
  <si>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</si>
  <si>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</si>
  <si>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</si>
  <si>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</si>
  <si>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</si>
  <si>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</si>
  <si>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</si>
  <si>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</si>
  <si>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</si>
  <si>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</si>
  <si>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</si>
  <si>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</si>
  <si>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</si>
  <si>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</si>
  <si>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</si>
  <si>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</si>
  <si>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</si>
  <si>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</si>
  <si>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</si>
  <si>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</si>
  <si>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</si>
  <si>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</si>
  <si>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</si>
  <si>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</si>
  <si>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</si>
  <si>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</si>
  <si>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</si>
  <si>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</si>
  <si>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</si>
  <si>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</si>
  <si>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</si>
  <si>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</si>
  <si>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</si>
  <si>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</si>
  <si>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</si>
  <si>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</si>
  <si>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</si>
  <si>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</si>
  <si>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</si>
  <si>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</si>
  <si>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</si>
  <si>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</si>
  <si>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</si>
  <si>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</si>
  <si>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</si>
  <si>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</si>
  <si>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</si>
  <si>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</si>
  <si>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</si>
  <si>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</si>
  <si>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</si>
  <si>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</si>
  <si>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</si>
  <si>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</si>
  <si>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</si>
  <si>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</si>
  <si>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</si>
  <si>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</si>
  <si>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</si>
  <si>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</si>
  <si>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</si>
  <si>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</si>
  <si>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</si>
  <si>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</si>
  <si>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</si>
  <si>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</si>
  <si>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</si>
  <si>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</si>
  <si>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</si>
  <si>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</si>
  <si>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</si>
  <si>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</si>
  <si>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</si>
  <si>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</si>
  <si>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</si>
  <si>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</si>
  <si>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</si>
  <si>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</si>
  <si>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</si>
  <si>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</si>
  <si>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</si>
  <si>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</si>
  <si>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</si>
  <si>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</si>
  <si>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</si>
  <si>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</si>
  <si>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</si>
  <si>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</si>
  <si>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</si>
  <si>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</si>
  <si>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</si>
  <si>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</si>
  <si>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</si>
  <si>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</si>
  <si>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</si>
  <si>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</si>
  <si>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</si>
  <si>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</si>
  <si>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</si>
  <si>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</si>
  <si>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</si>
  <si>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</si>
  <si>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</si>
  <si>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</si>
  <si>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</si>
  <si>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</si>
  <si>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</si>
  <si>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</si>
  <si>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</si>
  <si>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</si>
  <si>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</si>
  <si>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</si>
  <si>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</si>
  <si>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</si>
  <si>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</si>
  <si>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</si>
  <si>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</si>
  <si>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</si>
  <si>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</si>
  <si>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</si>
  <si>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</si>
  <si>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</si>
  <si>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</si>
  <si>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</si>
  <si>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</si>
  <si>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</si>
  <si>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</si>
  <si>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</si>
  <si>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</si>
  <si>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</si>
  <si>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</si>
  <si>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</si>
  <si>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</si>
  <si>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</si>
  <si>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</si>
  <si>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</si>
  <si>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</si>
  <si>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</si>
  <si>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</si>
  <si>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</si>
  <si>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</si>
  <si>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</si>
  <si>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</si>
  <si>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</si>
  <si>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</si>
  <si>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</si>
  <si>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</si>
  <si>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</si>
  <si>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</si>
  <si>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</si>
  <si>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</si>
  <si>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</si>
  <si>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</si>
  <si>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</si>
  <si>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</si>
  <si>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</si>
  <si>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</si>
  <si>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</si>
  <si>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</si>
  <si>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</si>
  <si>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</si>
  <si>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</si>
  <si>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</si>
  <si>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</si>
  <si>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</si>
  <si>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</si>
  <si>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</si>
  <si>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</si>
  <si>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</si>
  <si>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</si>
  <si>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</si>
  <si>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</si>
  <si>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</si>
  <si>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</si>
  <si>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</si>
  <si>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</si>
  <si>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</si>
  <si>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</si>
  <si>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</si>
  <si>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</si>
  <si>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</si>
  <si>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</si>
  <si>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</si>
  <si>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</si>
  <si>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</si>
  <si>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</si>
  <si>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</si>
  <si>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</si>
  <si>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</si>
  <si>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</si>
  <si>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</si>
  <si>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</si>
  <si>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</si>
  <si>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</si>
  <si>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</si>
  <si>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</si>
  <si>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</si>
  <si>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</si>
  <si>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</si>
  <si>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</si>
  <si>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</si>
  <si>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</si>
  <si>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</si>
  <si>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</si>
  <si>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</si>
  <si>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</si>
  <si>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</si>
  <si>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</si>
  <si>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</si>
  <si>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</si>
  <si>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</si>
  <si>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</si>
  <si>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</si>
  <si>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</si>
  <si>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</si>
  <si>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</si>
  <si>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</si>
  <si>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</si>
  <si>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</si>
  <si>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</si>
  <si>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</si>
  <si>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</si>
  <si>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</si>
  <si>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</si>
  <si>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</si>
  <si>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</si>
  <si>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</si>
  <si>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</si>
  <si>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</si>
  <si>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</si>
  <si>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</si>
  <si>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</si>
  <si>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</si>
  <si>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</si>
  <si>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</si>
  <si>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</si>
  <si>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</si>
  <si>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</si>
  <si>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</si>
  <si>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</si>
  <si>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</si>
  <si>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</si>
  <si>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</si>
  <si>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</si>
  <si>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</si>
  <si>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</si>
  <si>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</si>
  <si>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</si>
  <si>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</si>
  <si>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</si>
  <si>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</si>
  <si>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</si>
  <si>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</si>
  <si>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</si>
  <si>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</si>
  <si>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</si>
  <si>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</si>
  <si>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</si>
  <si>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</si>
  <si>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</si>
  <si>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</si>
  <si>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</si>
  <si>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</si>
  <si>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</si>
  <si>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</si>
  <si>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</si>
  <si>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</si>
  <si>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</si>
  <si>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</si>
  <si>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</si>
  <si>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</si>
  <si>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</si>
  <si>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</si>
  <si>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</si>
  <si>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</si>
  <si>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</si>
  <si>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</si>
  <si>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</si>
  <si>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</si>
  <si>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</si>
  <si>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</si>
  <si>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</si>
  <si>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</si>
  <si>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</si>
  <si>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</si>
  <si>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</si>
  <si>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</si>
  <si>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</si>
  <si>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</si>
  <si>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</si>
  <si>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</si>
  <si>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</si>
  <si>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</si>
  <si>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</si>
  <si>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</si>
  <si>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</si>
  <si>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</si>
  <si>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</si>
  <si>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</si>
  <si>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</si>
  <si>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</si>
  <si>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</si>
  <si>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</si>
  <si>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</si>
  <si>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</si>
  <si>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</si>
  <si>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</si>
  <si>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</si>
  <si>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</si>
  <si>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</si>
  <si>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</si>
  <si>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</si>
  <si>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</si>
  <si>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</si>
  <si>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</si>
  <si>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</si>
  <si>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</si>
  <si>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</si>
  <si>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</si>
  <si>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</si>
  <si>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</si>
  <si>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</si>
  <si>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</si>
  <si>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</si>
  <si>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</si>
  <si>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</si>
  <si>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</si>
  <si>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</si>
  <si>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</si>
  <si>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</si>
  <si>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</si>
  <si>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</si>
  <si>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</si>
  <si>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</si>
  <si>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</si>
  <si>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</si>
  <si>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</si>
  <si>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</si>
  <si>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</si>
  <si>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</si>
  <si>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</si>
  <si>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</si>
  <si>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</si>
  <si>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</si>
  <si>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</si>
  <si>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</si>
  <si>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</si>
  <si>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</si>
  <si>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</si>
  <si>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</si>
  <si>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</si>
  <si>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</si>
  <si>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</si>
  <si>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</si>
  <si>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</si>
  <si>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</si>
  <si>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</si>
  <si>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</si>
  <si>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</si>
  <si>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</si>
  <si>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</si>
  <si>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</si>
  <si>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</si>
  <si>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</si>
  <si>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</si>
  <si>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</si>
  <si>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</si>
  <si>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</si>
  <si>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</si>
  <si>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</si>
  <si>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</si>
  <si>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</si>
  <si>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</si>
  <si>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</si>
  <si>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</si>
  <si>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</si>
  <si>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</si>
  <si>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</si>
  <si>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</si>
  <si>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</si>
  <si>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</si>
  <si>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</si>
  <si>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</si>
  <si>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</si>
  <si>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</si>
  <si>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</si>
  <si>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</si>
  <si>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</si>
  <si>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</si>
  <si>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</si>
  <si>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</si>
  <si>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</si>
  <si>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</si>
  <si>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</si>
  <si>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</si>
  <si>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</si>
  <si>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</si>
  <si>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</si>
  <si>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</si>
  <si>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</si>
  <si>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</si>
  <si>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</si>
  <si>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</si>
  <si>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</si>
  <si>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</si>
  <si>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</si>
  <si>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</si>
  <si>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</si>
  <si>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</si>
  <si>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</si>
  <si>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</si>
  <si>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</si>
  <si>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</si>
  <si>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</si>
  <si>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</si>
  <si>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</si>
  <si>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</si>
  <si>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</si>
  <si>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</si>
  <si>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</si>
  <si>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</si>
  <si>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</si>
  <si>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</si>
  <si>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</si>
  <si>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</si>
  <si>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</si>
  <si>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</si>
  <si>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</si>
  <si>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</si>
  <si>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</si>
  <si>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</si>
  <si>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</si>
  <si>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</si>
  <si>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</si>
  <si>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</si>
  <si>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</si>
  <si>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</si>
  <si>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</si>
  <si>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</si>
  <si>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</si>
  <si>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</si>
  <si>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</si>
  <si>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</si>
  <si>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</si>
  <si>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</si>
  <si>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</si>
  <si>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</si>
  <si>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</si>
  <si>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</si>
  <si>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</si>
  <si>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</si>
  <si>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</si>
  <si>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</si>
  <si>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</si>
  <si>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</si>
  <si>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</si>
  <si>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</si>
  <si>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</si>
  <si>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</si>
  <si>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</si>
  <si>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</si>
  <si>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</si>
  <si>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</si>
  <si>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</si>
  <si>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</si>
  <si>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</si>
  <si>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</si>
  <si>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</si>
  <si>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</si>
  <si>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</si>
  <si>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</si>
  <si>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</si>
  <si>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</si>
  <si>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</si>
  <si>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</si>
  <si>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</si>
  <si>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</si>
  <si>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</si>
  <si>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</si>
  <si>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</si>
  <si>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</si>
  <si>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</si>
  <si>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</si>
  <si>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</si>
  <si>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</si>
  <si>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</si>
  <si>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</si>
  <si>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</si>
  <si>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</si>
  <si>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</si>
  <si>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</si>
  <si>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</si>
  <si>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</si>
  <si>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</si>
  <si>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</si>
  <si>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</si>
  <si>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</si>
  <si>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</si>
  <si>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</si>
  <si>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</si>
  <si>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</si>
  <si>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</si>
  <si>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</si>
  <si>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</si>
  <si>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</si>
  <si>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</si>
  <si>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</si>
  <si>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</si>
  <si>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</si>
  <si>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</si>
  <si>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</si>
  <si>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</si>
  <si>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</si>
  <si>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</si>
  <si>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</si>
  <si>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</si>
  <si>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</si>
  <si>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</si>
  <si>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</si>
  <si>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</si>
  <si>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</si>
  <si>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</si>
  <si>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</si>
  <si>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</si>
  <si>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</si>
  <si>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</si>
  <si>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</si>
  <si>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</si>
  <si>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</si>
  <si>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</si>
  <si>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</si>
  <si>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</si>
  <si>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</si>
  <si>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</si>
  <si>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</si>
  <si>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</si>
  <si>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</si>
  <si>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</si>
  <si>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</si>
  <si>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</si>
  <si>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</si>
  <si>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</si>
  <si>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</si>
  <si>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</si>
  <si>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</si>
  <si>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</si>
  <si>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</si>
  <si>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</si>
  <si>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</si>
  <si>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</si>
  <si>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</si>
  <si>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</si>
  <si>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</si>
  <si>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</si>
  <si>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</si>
  <si>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</si>
  <si>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</si>
  <si>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</si>
  <si>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</si>
  <si>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</si>
  <si>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</si>
  <si>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</si>
  <si>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</si>
  <si>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</si>
  <si>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</si>
  <si>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</si>
  <si>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</si>
  <si>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</si>
  <si>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</si>
  <si>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</si>
  <si>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</si>
  <si>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</si>
  <si>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</si>
  <si>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</si>
  <si>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</si>
  <si>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</si>
  <si>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</si>
  <si>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</si>
  <si>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</si>
  <si>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</si>
  <si>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</si>
  <si>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</si>
  <si>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</si>
  <si>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</si>
  <si>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</si>
  <si>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</si>
  <si>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</si>
  <si>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</si>
  <si>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</si>
  <si>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</si>
  <si>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</si>
  <si>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</si>
  <si>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</si>
  <si>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</si>
  <si>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</si>
  <si>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</si>
  <si>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</si>
  <si>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</si>
  <si>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</si>
  <si>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</si>
  <si>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</si>
  <si>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</si>
  <si>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</si>
  <si>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</si>
  <si>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</si>
  <si>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</si>
  <si>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</si>
  <si>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</si>
  <si>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</si>
  <si>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</si>
  <si>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</si>
  <si>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</si>
  <si>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</si>
  <si>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</si>
  <si>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</si>
  <si>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</si>
  <si>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</si>
  <si>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</si>
  <si>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</si>
  <si>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</si>
  <si>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</si>
  <si>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</si>
  <si>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</si>
  <si>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</si>
  <si>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</si>
  <si>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</si>
  <si>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</si>
  <si>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</si>
  <si>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</si>
  <si>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</si>
  <si>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</si>
  <si>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</si>
  <si>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</si>
  <si>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</si>
  <si>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</si>
  <si>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</si>
  <si>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</si>
  <si>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</si>
  <si>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</si>
  <si>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</si>
  <si>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</si>
  <si>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</si>
  <si>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</si>
  <si>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</si>
  <si>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</si>
  <si>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</si>
  <si>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</si>
  <si>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</si>
  <si>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</si>
  <si>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</si>
  <si>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</si>
  <si>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</si>
  <si>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</si>
  <si>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</si>
  <si>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</si>
  <si>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</si>
  <si>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</si>
  <si>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</si>
  <si>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</si>
  <si>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</si>
  <si>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</si>
  <si>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</si>
  <si>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</si>
  <si>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</si>
  <si>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</si>
  <si>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</si>
  <si>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</si>
  <si>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</si>
  <si>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</si>
  <si>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</si>
  <si>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</si>
  <si>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</si>
  <si>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</si>
  <si>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</si>
  <si>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</si>
  <si>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</si>
  <si>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</si>
  <si>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</si>
  <si>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</si>
  <si>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</si>
  <si>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</si>
  <si>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</si>
  <si>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</si>
  <si>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</si>
  <si>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</si>
  <si>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</si>
  <si>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</si>
  <si>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</si>
  <si>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</si>
  <si>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</si>
  <si>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</si>
  <si>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</si>
  <si>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</si>
  <si>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</si>
  <si>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</si>
  <si>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</si>
  <si>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</si>
  <si>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</si>
  <si>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</si>
  <si>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</si>
  <si>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</si>
  <si>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</si>
  <si>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</si>
  <si>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</si>
  <si>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</si>
  <si>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</si>
  <si>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</si>
  <si>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</si>
  <si>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</si>
  <si>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</si>
  <si>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</si>
  <si>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</si>
  <si>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</si>
  <si>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</si>
  <si>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</si>
  <si>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</si>
  <si>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</si>
  <si>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</si>
  <si>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</si>
  <si>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</si>
  <si>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</si>
  <si>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</si>
  <si>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</si>
  <si>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</si>
  <si>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</si>
  <si>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</si>
  <si>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</si>
  <si>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</si>
  <si>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</si>
  <si>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</si>
  <si>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</si>
  <si>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</si>
  <si>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</si>
  <si>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</si>
  <si>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</si>
  <si>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</si>
  <si>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</si>
  <si>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</si>
  <si>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</si>
  <si>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</si>
  <si>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</si>
  <si>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</si>
  <si>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</si>
  <si>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</si>
  <si>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</si>
  <si>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</si>
  <si>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</si>
  <si>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</si>
  <si>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</si>
  <si>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</si>
  <si>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</si>
  <si>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</si>
  <si>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</si>
  <si>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</si>
  <si>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</si>
  <si>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</si>
  <si>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</si>
  <si>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</si>
  <si>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</si>
  <si>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</si>
  <si>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</si>
  <si>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</si>
  <si>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</si>
  <si>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</si>
  <si>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</si>
  <si>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</si>
  <si>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</si>
  <si>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</si>
  <si>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</si>
  <si>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</si>
  <si>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</si>
  <si>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</si>
  <si>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</si>
  <si>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</si>
  <si>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</si>
  <si>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</si>
  <si>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</si>
  <si>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</si>
  <si>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</si>
  <si>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</si>
  <si>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</si>
  <si>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</si>
  <si>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</si>
  <si>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</si>
  <si>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</si>
  <si>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</si>
  <si>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</si>
  <si>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</si>
  <si>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</si>
  <si>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</si>
  <si>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</si>
  <si>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</si>
  <si>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</si>
  <si>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</si>
  <si>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</si>
  <si>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</si>
  <si>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</si>
  <si>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</si>
  <si>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</si>
  <si>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</si>
  <si>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</si>
  <si>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</si>
  <si>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</si>
  <si>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</si>
  <si>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</si>
  <si>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</si>
  <si>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</si>
  <si>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</si>
  <si>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</si>
  <si>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</si>
  <si>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</si>
  <si>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</si>
  <si>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</si>
  <si>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</si>
  <si>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</si>
  <si>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</si>
  <si>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</si>
  <si>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</si>
  <si>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</si>
  <si>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</si>
  <si>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</si>
  <si>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</si>
  <si>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</si>
  <si>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</si>
  <si>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</si>
  <si>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</si>
  <si>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</si>
  <si>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</si>
  <si>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</si>
  <si>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</si>
  <si>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</si>
  <si>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</si>
  <si>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</si>
  <si>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</si>
  <si>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</si>
  <si>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</si>
  <si>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</si>
  <si>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</si>
  <si>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</si>
  <si>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</si>
  <si>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</si>
  <si>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</si>
  <si>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</si>
  <si>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</si>
  <si>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</si>
  <si>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</si>
  <si>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</si>
  <si>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</si>
  <si>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</si>
  <si>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</si>
  <si>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</si>
  <si>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</si>
  <si>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</si>
  <si>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</si>
  <si>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</si>
  <si>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</si>
  <si>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</si>
  <si>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</si>
  <si>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</si>
  <si>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</si>
  <si>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</si>
  <si>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</si>
  <si>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</si>
  <si>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</si>
  <si>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</si>
  <si>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</si>
  <si>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</si>
  <si>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</si>
  <si>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</si>
  <si>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</si>
  <si>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</si>
  <si>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</si>
  <si>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</si>
  <si>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</si>
  <si>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</si>
  <si>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</si>
  <si>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</si>
  <si>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</si>
  <si>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</si>
  <si>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</si>
  <si>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</si>
  <si>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</si>
  <si>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</si>
  <si>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</si>
  <si>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</si>
  <si>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</si>
  <si>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</si>
  <si>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</si>
  <si>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</si>
  <si>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</si>
  <si>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</si>
  <si>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</si>
  <si>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</si>
  <si>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</si>
  <si>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</si>
  <si>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</si>
  <si>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</si>
  <si>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</si>
  <si>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</si>
  <si>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</si>
  <si>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</si>
  <si>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</si>
  <si>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</si>
  <si>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</si>
  <si>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</si>
  <si>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</si>
  <si>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</si>
  <si>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</si>
  <si>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</si>
  <si>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</si>
  <si>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</si>
  <si>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</si>
  <si>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</si>
  <si>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</si>
  <si>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</si>
  <si>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</si>
  <si>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</si>
  <si>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</si>
  <si>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</si>
  <si>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</si>
  <si>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</si>
  <si>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</si>
  <si>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</si>
  <si>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</si>
  <si>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</si>
  <si>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</si>
  <si>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</si>
  <si>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</si>
  <si>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</si>
  <si>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</si>
  <si>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</si>
  <si>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</si>
  <si>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</si>
  <si>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</si>
  <si>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</si>
  <si>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</si>
  <si>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</si>
  <si>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</si>
  <si>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</si>
  <si>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</si>
  <si>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</si>
  <si>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</si>
  <si>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</si>
  <si>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</si>
  <si>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</si>
  <si>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</si>
  <si>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</si>
  <si>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</si>
  <si>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</si>
  <si>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</si>
  <si>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</si>
  <si>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</si>
  <si>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</si>
  <si>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</si>
  <si>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</si>
  <si>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</si>
  <si>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</si>
  <si>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</si>
  <si>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</si>
  <si>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</si>
  <si>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</si>
  <si>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</si>
  <si>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</si>
  <si>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</si>
  <si>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</si>
  <si>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</si>
  <si>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</si>
  <si>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</si>
  <si>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</si>
  <si>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</si>
  <si>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</si>
  <si>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</si>
  <si>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</si>
  <si>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</si>
  <si>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</si>
  <si>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</si>
  <si>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</si>
  <si>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</si>
  <si>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</si>
  <si>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</si>
  <si>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</si>
  <si>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</si>
  <si>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</si>
  <si>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</si>
  <si>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</si>
  <si>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</si>
  <si>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</si>
  <si>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</si>
  <si>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</si>
  <si>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</si>
  <si>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</si>
  <si>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</si>
  <si>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</si>
  <si>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</si>
  <si>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</si>
  <si>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</si>
  <si>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</si>
  <si>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</si>
  <si>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</si>
  <si>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</si>
  <si>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</si>
  <si>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</si>
  <si>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</si>
  <si>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</si>
  <si>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</si>
  <si>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</si>
  <si>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</si>
  <si>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</si>
  <si>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</si>
  <si>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</si>
  <si>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</si>
  <si>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</si>
  <si>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</si>
  <si>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</si>
  <si>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</si>
  <si>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</si>
  <si>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</si>
  <si>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</si>
  <si>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</si>
  <si>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</si>
  <si>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</si>
  <si>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</si>
  <si>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</si>
  <si>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</si>
  <si>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</si>
  <si>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</si>
  <si>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</si>
  <si>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</si>
  <si>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</si>
  <si>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</si>
  <si>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</si>
  <si>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</si>
  <si>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</si>
  <si>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</si>
  <si>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</si>
  <si>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</si>
  <si>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</si>
  <si>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</si>
  <si>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</si>
  <si>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</si>
  <si>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</si>
  <si>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</si>
  <si>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</si>
  <si>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</si>
  <si>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</si>
  <si>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</si>
  <si>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</si>
  <si>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</si>
  <si>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</si>
  <si>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</si>
  <si>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</si>
  <si>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</si>
  <si>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</si>
  <si>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</si>
  <si>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</si>
  <si>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</si>
  <si>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</si>
  <si>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</si>
  <si>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</si>
  <si>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</si>
  <si>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</si>
  <si>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</si>
  <si>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</si>
  <si>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</si>
  <si>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</si>
  <si>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</si>
  <si>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</si>
  <si>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</si>
  <si>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</si>
  <si>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</si>
  <si>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</si>
  <si>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</si>
  <si>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</si>
  <si>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</si>
  <si>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</si>
  <si>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</si>
  <si>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</si>
  <si>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</si>
  <si>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</si>
  <si>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</si>
  <si>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</si>
  <si>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</si>
  <si>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</si>
  <si>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</si>
  <si>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</si>
  <si>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</si>
  <si>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</si>
  <si>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</si>
  <si>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</si>
  <si>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</si>
  <si>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</si>
  <si>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</si>
  <si>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</si>
  <si>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</si>
  <si>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</si>
  <si>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</si>
  <si>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</si>
  <si>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</si>
  <si>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</si>
  <si>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</si>
  <si>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</si>
  <si>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</si>
  <si>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</si>
  <si>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</si>
  <si>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</si>
  <si>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</si>
  <si>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</si>
  <si>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</si>
  <si>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</si>
  <si>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</si>
  <si>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</si>
  <si>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</si>
  <si>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</si>
  <si>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</si>
  <si>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</si>
  <si>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</si>
  <si>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</si>
  <si>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</si>
  <si>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</si>
  <si>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</si>
  <si>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</si>
  <si>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</si>
  <si>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</si>
  <si>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</si>
  <si>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</si>
  <si>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</si>
  <si>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</si>
  <si>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</si>
  <si>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</si>
  <si>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</si>
  <si>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</si>
  <si>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</si>
  <si>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</si>
  <si>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</si>
  <si>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</si>
  <si>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</si>
  <si>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</si>
  <si>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</si>
  <si>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</si>
  <si>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</si>
  <si>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</si>
  <si>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</si>
  <si>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</si>
  <si>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</si>
  <si>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</si>
  <si>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</si>
  <si>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</si>
  <si>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</si>
  <si>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</si>
  <si>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</si>
  <si>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</si>
  <si>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</si>
  <si>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</si>
  <si>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</si>
  <si>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</si>
  <si>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</si>
  <si>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</si>
  <si>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</si>
  <si>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</si>
  <si>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</si>
  <si>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</si>
  <si>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</si>
  <si>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</si>
  <si>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</si>
  <si>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</si>
  <si>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</si>
  <si>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</si>
  <si>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</si>
  <si>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</si>
  <si>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</si>
  <si>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</si>
  <si>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</si>
  <si>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</si>
  <si>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</si>
  <si>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</si>
  <si>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</si>
  <si>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</si>
  <si>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</si>
  <si>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</si>
  <si>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</si>
  <si>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</si>
  <si>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</si>
  <si>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</si>
  <si>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</si>
  <si>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</si>
  <si>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</si>
  <si>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</si>
  <si>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</si>
  <si>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</si>
  <si>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</si>
  <si>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</si>
  <si>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</si>
  <si>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</si>
  <si>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</si>
  <si>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</si>
  <si>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</si>
  <si>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</si>
  <si>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</si>
  <si>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</si>
  <si>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</si>
  <si>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</si>
  <si>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</si>
  <si>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</si>
  <si>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</si>
  <si>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</si>
  <si>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</si>
  <si>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</si>
  <si>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</si>
  <si>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</si>
  <si>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</si>
  <si>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</si>
  <si>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</si>
  <si>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</si>
  <si>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</si>
  <si>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</si>
  <si>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</si>
  <si>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</si>
  <si>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</si>
  <si>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</si>
  <si>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</si>
  <si>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</si>
  <si>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</si>
  <si>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</si>
  <si>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</si>
  <si>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</si>
  <si>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</si>
  <si>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</si>
  <si>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</si>
  <si>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</si>
  <si>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</si>
  <si>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</si>
  <si>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</si>
  <si>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</si>
  <si>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</si>
  <si>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</si>
  <si>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</si>
  <si>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</si>
  <si>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</si>
  <si>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</si>
  <si>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</si>
  <si>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</si>
  <si>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</si>
  <si>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</si>
  <si>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</si>
  <si>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</si>
  <si>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</si>
  <si>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</si>
  <si>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</si>
  <si>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</si>
  <si>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</si>
  <si>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</si>
  <si>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</si>
  <si>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</si>
  <si>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</si>
  <si>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</si>
  <si>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</si>
  <si>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</si>
  <si>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</si>
  <si>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</si>
  <si>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</si>
  <si>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</si>
  <si>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</si>
  <si>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</si>
  <si>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</si>
  <si>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</si>
  <si>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</si>
  <si>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</si>
  <si>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</si>
  <si>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</si>
  <si>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</si>
  <si>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</si>
  <si>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</si>
  <si>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</si>
  <si>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</si>
  <si>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</si>
  <si>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</si>
  <si>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</si>
  <si>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</si>
  <si>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</si>
  <si>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</si>
  <si>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</si>
  <si>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</si>
  <si>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</si>
  <si>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</si>
  <si>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</si>
  <si>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</si>
  <si>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</si>
  <si>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</si>
  <si>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</si>
  <si>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</si>
  <si>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</si>
  <si>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</si>
  <si>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</si>
  <si>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</si>
  <si>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</si>
  <si>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</si>
  <si>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</si>
  <si>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</si>
  <si>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</si>
  <si>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</si>
  <si>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</si>
  <si>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</si>
  <si>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</si>
  <si>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</si>
  <si>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</si>
  <si>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</si>
  <si>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</si>
  <si>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</si>
  <si>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</si>
  <si>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</si>
  <si>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</si>
  <si>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</si>
  <si>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</si>
  <si>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</si>
  <si>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</si>
  <si>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</si>
  <si>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</si>
  <si>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</si>
  <si>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</si>
  <si>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</si>
  <si>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</si>
  <si>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</si>
  <si>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</si>
  <si>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</si>
  <si>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</si>
  <si>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</si>
  <si>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</si>
  <si>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</si>
  <si>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</si>
  <si>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</si>
  <si>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</si>
  <si>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</si>
  <si>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</si>
  <si>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</si>
  <si>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</si>
  <si>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</si>
  <si>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</si>
  <si>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</si>
  <si>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</si>
  <si>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</si>
  <si>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</si>
  <si>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</si>
  <si>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</si>
  <si>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</si>
  <si>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</si>
  <si>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</si>
  <si>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</si>
  <si>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</si>
  <si>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</si>
  <si>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</si>
  <si>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</si>
  <si>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</si>
  <si>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</si>
  <si>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</si>
  <si>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</si>
  <si>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</si>
  <si>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</si>
  <si>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</si>
  <si>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</si>
  <si>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</si>
  <si>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</si>
  <si>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</si>
  <si>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</si>
  <si>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</si>
  <si>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</si>
  <si>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</si>
  <si>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</si>
  <si>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</si>
  <si>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</si>
  <si>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</si>
  <si>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</si>
  <si>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</si>
  <si>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</si>
  <si>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</si>
  <si>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</si>
  <si>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</si>
  <si>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</si>
  <si>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</si>
  <si>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</si>
  <si>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</si>
  <si>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</si>
  <si>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</si>
  <si>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</si>
  <si>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</si>
  <si>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</si>
  <si>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</si>
  <si>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</si>
  <si>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</si>
  <si>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</si>
  <si>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</si>
  <si>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</si>
  <si>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</si>
  <si>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</si>
  <si>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</si>
  <si>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</si>
  <si>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</si>
  <si>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</si>
  <si>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</si>
  <si>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</si>
  <si>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</si>
  <si>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</si>
  <si>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</si>
  <si>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</si>
  <si>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</si>
  <si>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</si>
  <si>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</si>
  <si>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</si>
  <si>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</si>
  <si>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</si>
  <si>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</si>
  <si>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</si>
  <si>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</si>
  <si>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</si>
  <si>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</si>
  <si>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</si>
  <si>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</si>
  <si>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</si>
  <si>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</si>
  <si>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</si>
  <si>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</si>
  <si>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</si>
  <si>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</si>
  <si>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</si>
  <si>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</si>
  <si>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</si>
  <si>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</si>
  <si>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</si>
  <si>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</si>
  <si>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</si>
  <si>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</si>
  <si>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</si>
  <si>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</si>
  <si>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</si>
  <si>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</si>
  <si>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</si>
  <si>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</si>
  <si>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</si>
  <si>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</si>
  <si>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</si>
  <si>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</si>
  <si>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</si>
  <si>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</si>
  <si>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</si>
  <si>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</si>
  <si>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</si>
  <si>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</si>
  <si>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</si>
  <si>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</si>
  <si>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</si>
  <si>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</si>
  <si>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</si>
  <si>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</si>
  <si>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</si>
  <si>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</si>
  <si>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</si>
  <si>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</si>
  <si>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</si>
  <si>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</si>
  <si>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</si>
  <si>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</si>
  <si>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</si>
  <si>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</si>
  <si>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</si>
  <si>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</si>
  <si>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</si>
  <si>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</si>
  <si>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</si>
  <si>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</si>
  <si>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</si>
  <si>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</si>
  <si>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</si>
  <si>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</si>
  <si>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</si>
  <si>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</si>
  <si>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</si>
  <si>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</si>
  <si>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</si>
  <si>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</si>
  <si>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</si>
  <si>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</si>
  <si>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</si>
  <si>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</si>
  <si>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</si>
  <si>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</si>
  <si>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</si>
  <si>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</si>
  <si>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</si>
  <si>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</si>
  <si>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</si>
  <si>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</si>
  <si>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</si>
  <si>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</si>
  <si>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</si>
  <si>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</si>
  <si>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</si>
  <si>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</si>
  <si>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</si>
  <si>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</si>
  <si>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</si>
  <si>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</si>
  <si>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</si>
  <si>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</si>
  <si>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</si>
  <si>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</si>
  <si>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</si>
  <si>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</si>
  <si>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</si>
  <si>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</si>
  <si>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</si>
  <si>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</si>
  <si>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</si>
  <si>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</si>
  <si>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</si>
  <si>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</si>
  <si>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</si>
  <si>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</si>
  <si>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</si>
  <si>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</si>
  <si>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</si>
  <si>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</si>
  <si>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</si>
  <si>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</si>
  <si>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</si>
  <si>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</si>
  <si>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</si>
  <si>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</si>
  <si>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</si>
  <si>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</si>
  <si>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</si>
  <si>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</si>
  <si>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</si>
  <si>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</si>
  <si>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</si>
  <si>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</si>
  <si>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</si>
  <si>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</si>
  <si>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</si>
  <si>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</si>
  <si>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</si>
  <si>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</si>
  <si>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</si>
  <si>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</si>
  <si>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</si>
  <si>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</si>
  <si>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</si>
  <si>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</si>
  <si>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</si>
  <si>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</si>
  <si>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</si>
  <si>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</si>
  <si>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</si>
  <si>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</si>
  <si>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</si>
  <si>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</si>
  <si>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</si>
  <si>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</si>
  <si>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</si>
  <si>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</si>
  <si>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</si>
  <si>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</si>
  <si>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</si>
  <si>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</si>
  <si>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</si>
  <si>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</si>
  <si>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</si>
  <si>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</si>
  <si>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</si>
  <si>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</si>
  <si>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</si>
  <si>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</si>
  <si>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</si>
  <si>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</si>
  <si>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</si>
  <si>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</si>
  <si>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</si>
  <si>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</si>
  <si>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</si>
  <si>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</si>
  <si>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</si>
  <si>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</si>
  <si>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</si>
  <si>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</si>
  <si>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</si>
  <si>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</si>
  <si>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</si>
  <si>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</si>
  <si>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</si>
  <si>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</si>
  <si>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</si>
  <si>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</si>
  <si>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</si>
  <si>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</si>
  <si>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</si>
  <si>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</si>
  <si>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</si>
  <si>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</si>
  <si>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</si>
  <si>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</si>
  <si>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</si>
  <si>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</si>
  <si>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</si>
  <si>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</si>
  <si>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</si>
  <si>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</si>
  <si>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</si>
  <si>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</si>
  <si>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</si>
  <si>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</si>
  <si>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</si>
  <si>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</si>
  <si>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</si>
  <si>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</si>
  <si>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</si>
  <si>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</si>
  <si>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</si>
  <si>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</si>
  <si>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</si>
  <si>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</si>
  <si>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</si>
  <si>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</si>
  <si>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</si>
  <si>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</si>
  <si>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</si>
  <si>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</si>
  <si>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</si>
  <si>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</si>
  <si>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</si>
  <si>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</si>
  <si>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</si>
  <si>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</si>
  <si>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</si>
  <si>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</si>
  <si>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</si>
  <si>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</si>
  <si>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</si>
  <si>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</si>
  <si>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</si>
  <si>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</si>
  <si>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</si>
  <si>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</si>
  <si>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</si>
  <si>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</si>
  <si>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</si>
  <si>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</si>
  <si>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</si>
  <si>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</si>
  <si>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</si>
  <si>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</si>
  <si>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</si>
  <si>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</si>
  <si>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</si>
  <si>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</si>
  <si>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</si>
  <si>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</si>
  <si>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</si>
  <si>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</si>
  <si>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</si>
  <si>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</si>
  <si>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</si>
  <si>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</si>
  <si>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</si>
  <si>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</si>
  <si>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</si>
  <si>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</si>
  <si>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</si>
  <si>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</si>
  <si>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</si>
  <si>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</si>
  <si>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</si>
  <si>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</si>
  <si>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</si>
  <si>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</si>
  <si>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</si>
  <si>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</si>
  <si>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</si>
  <si>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</si>
  <si>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</si>
  <si>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</si>
  <si>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</si>
  <si>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</si>
  <si>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</si>
  <si>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</si>
  <si>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</si>
  <si>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</si>
  <si>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</si>
  <si>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</si>
  <si>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</si>
  <si>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</si>
  <si>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</si>
  <si>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</si>
  <si>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</si>
  <si>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</si>
  <si>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</si>
  <si>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</si>
  <si>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</si>
  <si>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</si>
  <si>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</si>
  <si>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</si>
  <si>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</si>
  <si>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</si>
  <si>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</si>
  <si>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</si>
  <si>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</si>
  <si>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</si>
  <si>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</si>
  <si>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</si>
  <si>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</si>
  <si>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</si>
  <si>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</si>
  <si>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</si>
  <si>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</si>
  <si>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</si>
  <si>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</si>
  <si>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</si>
  <si>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</si>
  <si>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</si>
  <si>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</si>
  <si>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</si>
  <si>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</si>
  <si>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</si>
  <si>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</si>
  <si>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</si>
  <si>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</si>
  <si>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</si>
  <si>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</si>
  <si>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</si>
  <si>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</si>
  <si>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</si>
  <si>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</si>
  <si>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</si>
  <si>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</si>
  <si>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</si>
  <si>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</si>
  <si>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</si>
  <si>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</si>
  <si>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</si>
  <si>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</si>
  <si>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</si>
  <si>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</si>
  <si>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</si>
  <si>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</si>
  <si>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</si>
  <si>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</si>
  <si>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</si>
  <si>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</si>
  <si>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</si>
  <si>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</si>
  <si>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</si>
  <si>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</si>
  <si>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</si>
  <si>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</si>
  <si>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</si>
  <si>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</si>
  <si>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</si>
  <si>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</si>
  <si>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</si>
  <si>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</si>
  <si>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</si>
  <si>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</si>
  <si>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</si>
  <si>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</si>
  <si>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</si>
  <si>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</si>
  <si>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</si>
  <si>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</si>
  <si>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</si>
  <si>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</si>
  <si>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</si>
  <si>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</si>
  <si>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</si>
  <si>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</si>
  <si>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</si>
  <si>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</si>
  <si>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</si>
  <si>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</si>
  <si>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</si>
  <si>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</si>
  <si>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</si>
  <si>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</si>
  <si>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</si>
  <si>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</si>
  <si>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</si>
  <si>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</si>
  <si>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</si>
  <si>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</si>
  <si>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</si>
  <si>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</si>
  <si>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</si>
  <si>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</si>
  <si>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</si>
  <si>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</si>
  <si>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</si>
  <si>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</si>
  <si>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</si>
  <si>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</si>
  <si>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</si>
  <si>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</si>
  <si>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</si>
  <si>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</si>
  <si>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</si>
  <si>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</si>
  <si>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</si>
  <si>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</si>
  <si>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</si>
  <si>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</si>
  <si>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</si>
  <si>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</si>
  <si>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</si>
  <si>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</si>
  <si>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</si>
  <si>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</si>
  <si>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</si>
  <si>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</si>
  <si>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</si>
  <si>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</si>
  <si>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</si>
  <si>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</si>
  <si>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</si>
  <si>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</si>
  <si>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</si>
  <si>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</si>
  <si>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</si>
  <si>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</si>
  <si>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</si>
  <si>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</si>
  <si>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</si>
  <si>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</si>
  <si>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</si>
  <si>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</si>
  <si>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</si>
  <si>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</si>
  <si>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</si>
  <si>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</si>
  <si>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</si>
  <si>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</si>
  <si>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</si>
  <si>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</si>
  <si>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</si>
  <si>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</si>
  <si>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</si>
  <si>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</si>
  <si>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</si>
  <si>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</si>
  <si>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</si>
  <si>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</si>
  <si>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</si>
  <si>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</si>
  <si>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</si>
  <si>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</si>
  <si>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</si>
  <si>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</si>
  <si>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</si>
  <si>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</si>
  <si>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</si>
  <si>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</si>
  <si>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</si>
  <si>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</si>
  <si>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</si>
  <si>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</si>
  <si>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</si>
  <si>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</si>
  <si>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</si>
  <si>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</si>
  <si>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</si>
  <si>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</si>
  <si>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</si>
  <si>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</si>
  <si>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</si>
  <si>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</si>
  <si>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</si>
  <si>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</si>
  <si>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</si>
  <si>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</si>
  <si>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</si>
  <si>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</si>
  <si>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</si>
  <si>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</si>
  <si>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</si>
  <si>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</si>
  <si>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</si>
  <si>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</si>
  <si>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</si>
  <si>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</si>
  <si>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</si>
  <si>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</si>
  <si>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</si>
  <si>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</si>
  <si>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</si>
  <si>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</si>
  <si>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</si>
  <si>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</si>
  <si>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</si>
  <si>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</si>
  <si>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</si>
  <si>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</si>
  <si>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</si>
  <si>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</si>
  <si>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</si>
  <si>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</si>
  <si>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</si>
  <si>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</si>
  <si>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</si>
  <si>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</si>
  <si>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</si>
  <si>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</si>
  <si>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</si>
  <si>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</si>
  <si>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</si>
  <si>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</si>
  <si>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</si>
  <si>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</si>
  <si>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</si>
  <si>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</si>
  <si>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</si>
  <si>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</si>
  <si>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</si>
  <si>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</si>
  <si>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</si>
  <si>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</si>
  <si>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</si>
  <si>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</si>
  <si>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</si>
  <si>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</si>
  <si>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</si>
  <si>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</si>
  <si>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</si>
  <si>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</si>
  <si>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</si>
  <si>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</si>
  <si>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</si>
  <si>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</si>
  <si>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</si>
  <si>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</si>
  <si>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</si>
  <si>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</si>
  <si>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</si>
  <si>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</si>
  <si>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</si>
  <si>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</si>
  <si>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</si>
  <si>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</si>
  <si>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</si>
  <si>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</si>
  <si>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</si>
  <si>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</si>
  <si>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</si>
  <si>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</si>
  <si>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</si>
  <si>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</si>
  <si>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</si>
  <si>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</si>
  <si>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</si>
  <si>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</si>
  <si>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</si>
  <si>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</si>
  <si>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</si>
  <si>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</si>
  <si>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</si>
  <si>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</si>
  <si>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</si>
  <si>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</si>
  <si>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</si>
  <si>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</si>
  <si>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</si>
  <si>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</si>
  <si>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</si>
  <si>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</si>
  <si>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</si>
  <si>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</si>
  <si>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</si>
  <si>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</si>
  <si>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</si>
  <si>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</si>
  <si>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</si>
  <si>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</si>
  <si>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</si>
  <si>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</si>
  <si>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</si>
  <si>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</si>
  <si>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</si>
  <si>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</si>
  <si>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</si>
  <si>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</si>
  <si>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</si>
  <si>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</si>
  <si>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</si>
  <si>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</si>
  <si>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</si>
  <si>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</si>
  <si>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</si>
  <si>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</si>
  <si>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</si>
  <si>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</si>
  <si>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</si>
  <si>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</si>
  <si>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</si>
  <si>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</si>
  <si>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</si>
  <si>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</si>
  <si>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</si>
  <si>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</si>
  <si>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</si>
  <si>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</si>
  <si>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</si>
  <si>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</si>
  <si>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</si>
  <si>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</si>
  <si>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</si>
  <si>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</si>
  <si>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</si>
  <si>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</si>
  <si>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</si>
  <si>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</si>
  <si>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</si>
  <si>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</si>
  <si>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</si>
  <si>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</si>
  <si>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</si>
  <si>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</si>
  <si>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</si>
  <si>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</si>
  <si>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</si>
  <si>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</si>
  <si>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</si>
  <si>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</si>
  <si>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</si>
  <si>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</si>
  <si>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</si>
  <si>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</si>
  <si>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</si>
  <si>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</si>
  <si>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</si>
  <si>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</si>
  <si>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</si>
  <si>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</si>
  <si>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</si>
  <si>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</si>
  <si>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</si>
  <si>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</si>
  <si>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</si>
  <si>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</si>
  <si>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</si>
  <si>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</si>
  <si>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</si>
  <si>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</si>
  <si>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</si>
  <si>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</si>
  <si>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</si>
  <si>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</si>
  <si>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</si>
  <si>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</si>
  <si>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</si>
  <si>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</si>
  <si>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</si>
  <si>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</si>
  <si>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</si>
  <si>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</si>
  <si>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</si>
  <si>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</si>
  <si>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</si>
  <si>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</si>
  <si>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</si>
  <si>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</si>
  <si>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</si>
  <si>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</si>
  <si>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</si>
  <si>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</si>
  <si>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</si>
  <si>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</si>
  <si>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</si>
  <si>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</si>
  <si>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</si>
  <si>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</si>
  <si>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</si>
  <si>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</si>
  <si>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</si>
  <si>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</si>
  <si>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</si>
  <si>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</si>
  <si>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</si>
  <si>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</si>
  <si>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</si>
  <si>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</si>
  <si>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</si>
  <si>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</si>
  <si>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</si>
  <si>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</si>
  <si>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</si>
  <si>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</si>
  <si>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</si>
  <si>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</si>
  <si>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</si>
  <si>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</si>
  <si>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</si>
  <si>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</si>
  <si>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</si>
  <si>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</si>
  <si>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</si>
  <si>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</si>
  <si>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</si>
  <si>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</si>
  <si>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</si>
  <si>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</si>
  <si>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</si>
  <si>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</si>
  <si>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</si>
  <si>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</si>
  <si>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</si>
  <si>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</si>
  <si>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</si>
  <si>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</si>
  <si>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</si>
  <si>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</si>
  <si>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</si>
  <si>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</si>
  <si>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</si>
  <si>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</si>
  <si>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</si>
  <si>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</si>
  <si>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</si>
  <si>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</si>
  <si>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</si>
  <si>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</si>
  <si>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</si>
  <si>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</si>
  <si>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</si>
  <si>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</si>
  <si>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</si>
  <si>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</si>
  <si>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</si>
  <si>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</si>
  <si>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</si>
  <si>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</si>
  <si>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</si>
  <si>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</si>
  <si>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</si>
  <si>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</si>
  <si>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</si>
  <si>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</si>
  <si>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</si>
  <si>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</si>
  <si>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</si>
  <si>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</si>
  <si>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</si>
  <si>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</si>
  <si>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</si>
  <si>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</si>
  <si>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</si>
  <si>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</si>
  <si>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</si>
  <si>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</si>
  <si>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</si>
  <si>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</si>
  <si>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</si>
  <si>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</si>
  <si>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</si>
  <si>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</si>
  <si>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</si>
  <si>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</si>
  <si>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</si>
  <si>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</si>
  <si>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</si>
  <si>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</si>
  <si>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</si>
  <si>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</si>
  <si>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</si>
  <si>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</si>
  <si>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</si>
  <si>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</si>
  <si>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</si>
  <si>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</si>
  <si>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</si>
  <si>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</si>
  <si>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</si>
  <si>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</si>
  <si>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</si>
  <si>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</si>
  <si>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</si>
  <si>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</si>
  <si>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</si>
  <si>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</si>
  <si>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</si>
  <si>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</si>
  <si>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</si>
  <si>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</si>
  <si>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</si>
  <si>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</si>
  <si>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</si>
  <si>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</si>
  <si>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</si>
  <si>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</si>
  <si>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</si>
  <si>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</si>
  <si>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</si>
  <si>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</si>
  <si>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</si>
  <si>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</si>
  <si>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</si>
  <si>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</si>
  <si>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</si>
  <si>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</si>
  <si>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</si>
  <si>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</si>
  <si>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</si>
  <si>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</si>
  <si>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</si>
  <si>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</si>
  <si>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</si>
  <si>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</si>
  <si>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</si>
  <si>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</si>
  <si>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</si>
  <si>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</si>
  <si>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</si>
  <si>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</si>
  <si>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</si>
  <si>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</si>
  <si>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</si>
  <si>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</si>
  <si>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</si>
  <si>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</si>
  <si>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</si>
  <si>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</si>
  <si>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</si>
  <si>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</si>
  <si>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</si>
  <si>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</si>
  <si>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</si>
  <si>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</si>
  <si>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</si>
  <si>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</si>
  <si>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</si>
  <si>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</si>
  <si>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</si>
  <si>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</si>
  <si>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</si>
  <si>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</si>
  <si>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</si>
  <si>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</si>
  <si>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</si>
  <si>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</si>
  <si>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</si>
  <si>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</si>
  <si>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</si>
  <si>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</si>
  <si>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</si>
  <si>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</si>
  <si>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</si>
  <si>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</si>
  <si>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</si>
  <si>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</si>
  <si>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</si>
  <si>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</si>
  <si>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</si>
  <si>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</si>
  <si>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</si>
  <si>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</si>
  <si>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</si>
  <si>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</si>
  <si>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</si>
  <si>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</si>
  <si>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</si>
  <si>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</si>
  <si>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</si>
  <si>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</si>
  <si>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</si>
  <si>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</si>
  <si>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</si>
  <si>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</si>
  <si>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</si>
  <si>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</si>
  <si>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</si>
  <si>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</si>
  <si>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</si>
  <si>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</si>
  <si>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</si>
  <si>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</si>
  <si>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</si>
  <si>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</si>
  <si>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</si>
  <si>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</si>
  <si>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</si>
  <si>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</si>
  <si>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</si>
  <si>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</si>
  <si>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</si>
  <si>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</si>
  <si>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</si>
  <si>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</si>
  <si>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</si>
  <si>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</si>
  <si>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</si>
  <si>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</si>
  <si>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</si>
  <si>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</si>
  <si>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</si>
  <si>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</si>
  <si>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</si>
  <si>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</si>
  <si>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</si>
  <si>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</si>
  <si>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</si>
  <si>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</si>
  <si>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</si>
  <si>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</si>
  <si>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</si>
  <si>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</si>
  <si>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</si>
  <si>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</si>
  <si>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</si>
  <si>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</si>
  <si>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</si>
  <si>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</si>
  <si>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</si>
  <si>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</si>
  <si>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</si>
  <si>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</si>
  <si>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</si>
  <si>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</si>
  <si>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</si>
  <si>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</si>
  <si>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</si>
  <si>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</si>
  <si>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</si>
  <si>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</si>
  <si>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</si>
  <si>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</si>
  <si>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</si>
  <si>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</si>
  <si>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</si>
  <si>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</si>
  <si>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</si>
  <si>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</si>
  <si>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</si>
  <si>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</si>
  <si>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</si>
  <si>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</si>
  <si>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</si>
  <si>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</si>
  <si>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</si>
  <si>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</si>
  <si>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</si>
  <si>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</si>
  <si>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</si>
  <si>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</si>
  <si>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</si>
  <si>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</si>
  <si>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</si>
  <si>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</si>
  <si>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</si>
  <si>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</si>
  <si>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</si>
  <si>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</si>
  <si>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</si>
  <si>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</si>
  <si>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</si>
  <si>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</si>
  <si>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</si>
  <si>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</si>
  <si>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</si>
  <si>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</si>
  <si>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</si>
  <si>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</si>
  <si>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</si>
  <si>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</si>
  <si>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</si>
  <si>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</si>
  <si>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</si>
  <si>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</si>
  <si>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</si>
  <si>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</si>
  <si>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</si>
  <si>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</si>
  <si>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</si>
  <si>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</si>
  <si>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</si>
  <si>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</si>
  <si>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</si>
  <si>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</si>
  <si>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</si>
  <si>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</si>
  <si>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</si>
  <si>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</si>
  <si>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</si>
  <si>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</si>
  <si>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</si>
  <si>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</si>
  <si>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</si>
  <si>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</si>
  <si>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</si>
  <si>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</si>
  <si>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</si>
  <si>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</si>
  <si>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</si>
  <si>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</si>
  <si>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</si>
  <si>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</si>
  <si>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</si>
  <si>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</si>
  <si>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</si>
  <si>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</si>
  <si>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</si>
  <si>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</si>
  <si>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</si>
  <si>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</si>
  <si>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</si>
  <si>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</si>
  <si>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</si>
  <si>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</si>
  <si>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</si>
  <si>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</si>
  <si>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</si>
  <si>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</si>
  <si>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</si>
  <si>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</si>
  <si>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</si>
  <si>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</si>
  <si>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</si>
  <si>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</si>
  <si>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</si>
  <si>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</si>
  <si>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</si>
  <si>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</si>
  <si>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</si>
  <si>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</si>
  <si>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</si>
  <si>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</si>
  <si>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</si>
  <si>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</si>
  <si>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</si>
  <si>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</si>
  <si>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</si>
  <si>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</si>
  <si>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</si>
  <si>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</si>
  <si>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</si>
  <si>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</si>
  <si>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</si>
  <si>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</si>
  <si>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</si>
  <si>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</si>
  <si>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</si>
  <si>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</si>
  <si>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</si>
  <si>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</si>
  <si>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</si>
  <si>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</si>
  <si>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</si>
  <si>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</si>
  <si>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</si>
  <si>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</si>
  <si>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</si>
  <si>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</si>
  <si>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</si>
  <si>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</si>
  <si>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</si>
  <si>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</si>
  <si>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</si>
  <si>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</si>
  <si>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</si>
  <si>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</si>
  <si>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</si>
  <si>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</si>
  <si>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</si>
  <si>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</si>
  <si>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</si>
  <si>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</si>
  <si>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</si>
  <si>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</si>
  <si>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</si>
  <si>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</si>
  <si>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</si>
  <si>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</si>
  <si>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</si>
  <si>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</si>
  <si>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</si>
  <si>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</si>
  <si>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</si>
  <si>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</si>
  <si>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</si>
  <si>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</si>
  <si>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</si>
  <si>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</si>
  <si>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</si>
  <si>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</si>
  <si>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</si>
  <si>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</si>
  <si>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</si>
  <si>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</si>
  <si>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</si>
  <si>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</si>
  <si>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</si>
  <si>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</si>
  <si>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</si>
  <si>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</si>
  <si>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</si>
  <si>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</si>
  <si>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</si>
  <si>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</si>
  <si>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</si>
  <si>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</si>
  <si>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</si>
  <si>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</si>
  <si>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</si>
  <si>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</si>
  <si>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</si>
  <si>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</si>
  <si>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</si>
  <si>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</si>
  <si>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</si>
  <si>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</si>
  <si>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</si>
  <si>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</si>
  <si>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</si>
  <si>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</si>
  <si>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</si>
  <si>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</si>
  <si>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</si>
  <si>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</si>
  <si>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</si>
  <si>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</si>
  <si>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</si>
  <si>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</si>
  <si>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</si>
  <si>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</si>
  <si>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</si>
  <si>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</si>
  <si>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</si>
  <si>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</si>
  <si>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</si>
  <si>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</si>
  <si>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</si>
  <si>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</si>
  <si>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</si>
  <si>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</si>
  <si>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</si>
  <si>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</si>
  <si>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</si>
  <si>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</si>
  <si>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</si>
  <si>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</si>
  <si>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</si>
  <si>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</si>
  <si>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</si>
  <si>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</si>
  <si>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</si>
  <si>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</si>
  <si>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</si>
  <si>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</si>
  <si>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</si>
  <si>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</si>
  <si>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</si>
  <si>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</si>
  <si>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</si>
  <si>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</si>
  <si>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</si>
  <si>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</si>
  <si>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</si>
  <si>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</si>
  <si>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</si>
  <si>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</si>
  <si>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</si>
  <si>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</si>
  <si>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</si>
  <si>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</si>
  <si>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</si>
  <si>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</si>
  <si>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</si>
  <si>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</si>
  <si>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</si>
  <si>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</si>
  <si>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</si>
  <si>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</si>
  <si>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</si>
  <si>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</si>
  <si>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</si>
  <si>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</si>
  <si>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</si>
  <si>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</si>
  <si>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</si>
  <si>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</si>
  <si>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</si>
  <si>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</si>
  <si>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</si>
  <si>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</si>
  <si>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</si>
  <si>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</si>
  <si>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</si>
  <si>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</si>
  <si>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</si>
  <si>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</si>
  <si>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</si>
  <si>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</si>
  <si>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</si>
  <si>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</si>
  <si>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</si>
  <si>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</si>
  <si>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</si>
  <si>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</si>
  <si>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</si>
  <si>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</si>
  <si>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</si>
  <si>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</si>
  <si>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</si>
  <si>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</si>
  <si>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</si>
  <si>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</si>
  <si>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</si>
  <si>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</si>
  <si>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</si>
  <si>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</si>
  <si>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</si>
  <si>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</si>
  <si>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</si>
  <si>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</si>
  <si>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</si>
  <si>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</si>
  <si>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</si>
  <si>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</si>
  <si>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</si>
  <si>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</si>
  <si>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</si>
  <si>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</si>
  <si>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</si>
  <si>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</si>
  <si>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</si>
  <si>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</si>
  <si>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</si>
  <si>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</si>
  <si>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</si>
  <si>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</si>
  <si>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</si>
  <si>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</si>
  <si>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</si>
  <si>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</si>
  <si>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</si>
  <si>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</si>
  <si>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</si>
  <si>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</si>
  <si>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</si>
  <si>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</si>
  <si>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</si>
  <si>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</si>
  <si>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</si>
  <si>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</si>
  <si>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</si>
  <si>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</si>
  <si>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</si>
  <si>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</si>
  <si>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</si>
  <si>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</si>
  <si>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</si>
  <si>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</si>
  <si>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</si>
  <si>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</si>
  <si>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</si>
  <si>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</si>
  <si>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</si>
  <si>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</si>
  <si>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</si>
  <si>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</si>
  <si>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</si>
  <si>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</si>
  <si>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</si>
  <si>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</si>
  <si>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</si>
  <si>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</si>
  <si>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</si>
  <si>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</si>
  <si>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</si>
  <si>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</si>
  <si>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</si>
  <si>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</si>
  <si>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</si>
  <si>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</si>
  <si>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</si>
  <si>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</si>
  <si>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</si>
  <si>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</si>
  <si>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</si>
  <si>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</si>
  <si>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</si>
  <si>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</si>
  <si>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</si>
  <si>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</si>
  <si>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</si>
  <si>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</si>
  <si>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</si>
  <si>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</si>
  <si>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</si>
  <si>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</si>
  <si>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</si>
  <si>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</si>
  <si>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</si>
  <si>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</si>
  <si>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</si>
  <si>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</si>
  <si>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</si>
  <si>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</si>
  <si>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</si>
  <si>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</si>
  <si>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</si>
  <si>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</si>
  <si>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</si>
  <si>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</si>
  <si>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</si>
  <si>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</si>
  <si>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</si>
  <si>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</si>
  <si>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</si>
  <si>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</si>
  <si>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</si>
  <si>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</si>
  <si>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</si>
  <si>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</si>
  <si>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</si>
  <si>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</si>
  <si>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</si>
  <si>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</si>
  <si>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</si>
  <si>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</si>
  <si>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</si>
  <si>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</si>
  <si>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</si>
  <si>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</si>
  <si>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</si>
  <si>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</si>
  <si>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</si>
  <si>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</si>
  <si>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</si>
  <si>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</si>
  <si>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</si>
  <si>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</si>
  <si>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</si>
  <si>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</si>
  <si>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</si>
  <si>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</si>
  <si>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</si>
  <si>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</si>
  <si>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</si>
  <si>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</si>
  <si>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</si>
  <si>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</si>
  <si>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</si>
  <si>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</si>
  <si>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</si>
  <si>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</si>
  <si>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</si>
  <si>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</si>
  <si>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</si>
  <si>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</si>
  <si>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</si>
  <si>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</si>
  <si>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</si>
  <si>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</si>
  <si>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</si>
  <si>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</si>
  <si>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</si>
  <si>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</si>
  <si>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</si>
  <si>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</si>
  <si>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</si>
  <si>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</si>
  <si>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</si>
  <si>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</si>
  <si>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</si>
  <si>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</si>
  <si>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</si>
  <si>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</si>
  <si>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</si>
  <si>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</si>
  <si>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</si>
  <si>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</si>
  <si>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</si>
  <si>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</si>
  <si>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</si>
  <si>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</si>
  <si>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</si>
  <si>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</si>
  <si>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</si>
  <si>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</si>
  <si>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</si>
  <si>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</si>
  <si>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</si>
  <si>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</si>
  <si>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</si>
  <si>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</si>
  <si>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</si>
  <si>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</si>
  <si>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</si>
  <si>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</si>
  <si>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</si>
  <si>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</si>
  <si>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</si>
  <si>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</si>
  <si>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</si>
  <si>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</si>
  <si>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</si>
  <si>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</si>
  <si>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</si>
  <si>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</si>
  <si>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</si>
  <si>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</si>
  <si>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</si>
  <si>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</si>
  <si>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</si>
  <si>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</si>
  <si>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</si>
  <si>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</si>
  <si>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</si>
  <si>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</si>
  <si>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</si>
  <si>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</si>
  <si>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</si>
  <si>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</si>
  <si>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</si>
  <si>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</si>
  <si>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</si>
  <si>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</si>
  <si>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</si>
  <si>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</si>
  <si>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</si>
  <si>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</si>
  <si>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</si>
  <si>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</si>
  <si>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</si>
  <si>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</si>
  <si>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</si>
  <si>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</si>
  <si>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</si>
  <si>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</si>
  <si>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</si>
  <si>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</si>
  <si>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</si>
  <si>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</si>
  <si>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</si>
  <si>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</si>
  <si>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</si>
  <si>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</si>
  <si>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</si>
  <si>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</si>
  <si>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</si>
  <si>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</si>
  <si>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</si>
  <si>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</si>
  <si>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</si>
  <si>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</si>
  <si>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</si>
  <si>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</si>
  <si>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</si>
  <si>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</si>
  <si>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</si>
  <si>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</si>
  <si>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</si>
  <si>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</si>
  <si>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</si>
  <si>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</si>
  <si>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</si>
  <si>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</si>
  <si>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</si>
  <si>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</si>
  <si>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</si>
  <si>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</si>
  <si>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</si>
  <si>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</si>
  <si>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</si>
  <si>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</si>
  <si>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</si>
  <si>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</si>
  <si>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</si>
  <si>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</si>
  <si>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</si>
  <si>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</si>
  <si>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</si>
  <si>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</si>
  <si>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</si>
  <si>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</si>
  <si>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</si>
  <si>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</si>
  <si>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</si>
  <si>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</si>
  <si>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</si>
  <si>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</si>
  <si>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</si>
  <si>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</si>
  <si>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</si>
  <si>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</si>
  <si>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</si>
  <si>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</si>
  <si>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</si>
  <si>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</si>
  <si>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</si>
  <si>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</si>
  <si>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</si>
  <si>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</si>
  <si>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</si>
  <si>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</si>
  <si>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</si>
  <si>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</si>
  <si>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</si>
  <si>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</si>
  <si>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</si>
  <si>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</si>
  <si>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</si>
  <si>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</si>
  <si>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</si>
  <si>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</si>
  <si>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</si>
  <si>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</si>
  <si>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</si>
  <si>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</si>
  <si>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</si>
  <si>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</si>
  <si>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</si>
  <si>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</si>
  <si>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</si>
  <si>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</si>
  <si>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</si>
  <si>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</si>
  <si>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</si>
  <si>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</si>
  <si>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</si>
  <si>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</si>
  <si>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</si>
  <si>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</si>
  <si>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</si>
  <si>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</si>
  <si>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</si>
  <si>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</si>
  <si>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</si>
  <si>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</si>
  <si>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</si>
  <si>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</si>
  <si>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</si>
  <si>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</si>
  <si>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</si>
  <si>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</si>
  <si>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</si>
  <si>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</si>
  <si>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</si>
  <si>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</si>
  <si>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</si>
  <si>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</si>
  <si>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</si>
  <si>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</si>
  <si>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</si>
  <si>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</si>
  <si>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</si>
  <si>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</si>
  <si>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</si>
  <si>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</si>
  <si>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</si>
  <si>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</si>
  <si>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</si>
  <si>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</si>
  <si>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</si>
  <si>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</si>
  <si>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</si>
  <si>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</si>
  <si>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</si>
  <si>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</si>
  <si>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</si>
  <si>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</si>
  <si>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</si>
  <si>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</si>
  <si>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</si>
  <si>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</si>
  <si>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</si>
  <si>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</si>
  <si>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</si>
  <si>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</si>
  <si>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</si>
  <si>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</si>
  <si>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</si>
  <si>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</si>
  <si>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</si>
  <si>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</si>
  <si>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</si>
  <si>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</si>
  <si>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</si>
  <si>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</si>
  <si>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</si>
  <si>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</si>
  <si>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</si>
  <si>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</si>
  <si>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</si>
  <si>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</si>
  <si>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</si>
  <si>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</si>
  <si>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</si>
  <si>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</si>
  <si>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</si>
  <si>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</si>
  <si>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</si>
  <si>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</si>
  <si>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</si>
  <si>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</si>
  <si>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</si>
  <si>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</si>
  <si>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</si>
  <si>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</si>
  <si>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</si>
  <si>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</si>
  <si>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</si>
  <si>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</si>
  <si>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</si>
  <si>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</si>
  <si>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</si>
  <si>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</si>
  <si>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</si>
  <si>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</si>
  <si>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</si>
  <si>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</si>
  <si>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</si>
  <si>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</si>
  <si>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</si>
  <si>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</si>
  <si>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</si>
  <si>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</si>
  <si>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</si>
  <si>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</si>
  <si>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</si>
  <si>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</si>
  <si>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</si>
  <si>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</si>
  <si>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</si>
  <si>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</si>
  <si>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</si>
  <si>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</si>
  <si>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</si>
  <si>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</si>
  <si>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</si>
  <si>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</si>
  <si>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</si>
  <si>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</si>
  <si>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</si>
  <si>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</si>
  <si>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</si>
  <si>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</si>
  <si>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</si>
  <si>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</si>
  <si>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</si>
  <si>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</si>
  <si>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</si>
  <si>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</si>
  <si>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</si>
  <si>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</si>
  <si>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</si>
  <si>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</si>
  <si>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</si>
  <si>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</si>
  <si>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</si>
  <si>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</si>
  <si>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</si>
  <si>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</si>
  <si>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</si>
  <si>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</si>
  <si>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</si>
  <si>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</si>
  <si>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</si>
  <si>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</si>
  <si>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</si>
  <si>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</si>
  <si>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</si>
  <si>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</si>
  <si>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</si>
  <si>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</si>
  <si>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</si>
  <si>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</si>
  <si>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</si>
  <si>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</si>
  <si>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</si>
  <si>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</si>
  <si>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</si>
  <si>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</si>
  <si>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</si>
  <si>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</si>
  <si>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</si>
  <si>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</si>
  <si>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</si>
  <si>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</si>
  <si>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</si>
  <si>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</si>
  <si>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</si>
  <si>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</si>
  <si>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</si>
  <si>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</si>
  <si>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</si>
  <si>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</si>
  <si>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</si>
  <si>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</si>
  <si>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</si>
  <si>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</si>
  <si>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</si>
  <si>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</si>
  <si>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</si>
  <si>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</si>
  <si>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</si>
  <si>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</si>
  <si>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</si>
  <si>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</si>
  <si>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</si>
  <si>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</si>
  <si>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</si>
  <si>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</si>
  <si>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</si>
  <si>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</si>
  <si>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</si>
  <si>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</si>
  <si>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</si>
  <si>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</si>
  <si>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</si>
  <si>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</si>
  <si>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</si>
  <si>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</si>
  <si>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</si>
  <si>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</si>
  <si>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</si>
  <si>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</si>
  <si>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</si>
  <si>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</si>
  <si>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</si>
  <si>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</si>
  <si>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</si>
  <si>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</si>
  <si>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</si>
  <si>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</si>
  <si>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</si>
  <si>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</si>
  <si>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</si>
  <si>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</si>
  <si>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</si>
  <si>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</si>
  <si>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</si>
  <si>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</si>
  <si>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</si>
  <si>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</si>
  <si>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</si>
  <si>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</si>
  <si>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</si>
  <si>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</si>
  <si>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</si>
  <si>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</si>
  <si>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</si>
  <si>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</si>
  <si>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</si>
  <si>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</si>
  <si>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</si>
  <si>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</si>
  <si>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</si>
  <si>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</si>
  <si>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</si>
  <si>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</si>
  <si>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</si>
  <si>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</si>
  <si>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</si>
  <si>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</si>
  <si>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</si>
  <si>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</si>
  <si>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</si>
  <si>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</si>
  <si>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</si>
  <si>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</si>
  <si>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</si>
  <si>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</si>
  <si>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</si>
  <si>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</si>
  <si>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</si>
  <si>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</si>
  <si>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</si>
  <si>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</si>
  <si>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</si>
  <si>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</si>
  <si>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</si>
  <si>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</si>
  <si>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</si>
  <si>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</si>
  <si>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</si>
  <si>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</si>
  <si>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</si>
  <si>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</si>
  <si>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</si>
  <si>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</si>
  <si>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</si>
  <si>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</si>
  <si>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</si>
  <si>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</si>
  <si>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</si>
  <si>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</si>
  <si>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</si>
  <si>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</si>
  <si>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</si>
  <si>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</si>
  <si>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</si>
  <si>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</si>
  <si>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</si>
  <si>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</si>
  <si>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</si>
  <si>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</si>
  <si>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</si>
  <si>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</si>
  <si>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</si>
  <si>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</si>
  <si>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</si>
  <si>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</si>
  <si>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</si>
  <si>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</si>
  <si>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</si>
  <si>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</si>
  <si>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</si>
  <si>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</si>
  <si>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</si>
  <si>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</si>
  <si>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</si>
  <si>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</si>
  <si>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</si>
  <si>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</si>
  <si>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</si>
  <si>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</si>
  <si>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</si>
  <si>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</si>
  <si>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</si>
  <si>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</si>
  <si>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</si>
  <si>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</si>
  <si>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</si>
  <si>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</si>
  <si>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</si>
  <si>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</si>
  <si>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</si>
  <si>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</si>
  <si>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</si>
  <si>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</si>
  <si>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</si>
  <si>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</si>
  <si>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</si>
  <si>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</si>
  <si>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</si>
  <si>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</si>
  <si>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</si>
  <si>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</si>
  <si>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</si>
  <si>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</si>
  <si>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</si>
  <si>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</si>
  <si>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</si>
  <si>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</si>
  <si>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</si>
  <si>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</si>
  <si>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</si>
  <si>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</si>
  <si>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</si>
  <si>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</si>
  <si>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</si>
  <si>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</si>
  <si>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</si>
  <si>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</si>
  <si>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</si>
  <si>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</si>
  <si>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</si>
  <si>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</si>
  <si>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</si>
  <si>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</si>
  <si>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</si>
  <si>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</si>
  <si>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</si>
  <si>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</si>
  <si>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</si>
  <si>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</si>
  <si>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</si>
  <si>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</si>
  <si>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</si>
  <si>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</si>
  <si>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</si>
  <si>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</si>
  <si>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</si>
  <si>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</si>
  <si>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</si>
  <si>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</si>
  <si>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</si>
  <si>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</si>
  <si>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</si>
  <si>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</si>
  <si>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</si>
  <si>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</si>
  <si>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</si>
  <si>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</si>
  <si>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</si>
  <si>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</si>
  <si>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</si>
  <si>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</si>
  <si>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</si>
  <si>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</si>
  <si>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</si>
  <si>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</si>
  <si>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</si>
  <si>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</si>
  <si>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</si>
  <si>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</si>
  <si>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</si>
  <si>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</si>
  <si>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</si>
  <si>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</si>
  <si>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</si>
  <si>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</si>
  <si>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</si>
  <si>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</si>
  <si>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</si>
  <si>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</si>
  <si>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</si>
  <si>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</si>
  <si>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</si>
  <si>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</si>
  <si>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</si>
  <si>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</si>
  <si>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</si>
  <si>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</si>
  <si>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</si>
  <si>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</si>
  <si>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</si>
  <si>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</si>
  <si>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</si>
  <si>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</si>
  <si>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</si>
  <si>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</si>
  <si>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</si>
  <si>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</si>
  <si>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</si>
  <si>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</si>
  <si>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</si>
  <si>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</si>
  <si>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</si>
  <si>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</si>
  <si>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</si>
  <si>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</si>
  <si>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</si>
  <si>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</si>
  <si>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</si>
  <si>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</si>
  <si>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</si>
  <si>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</si>
  <si>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</si>
  <si>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</si>
  <si>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</si>
  <si>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</si>
  <si>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</si>
  <si>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</si>
  <si>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</si>
  <si>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</si>
  <si>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</si>
  <si>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</si>
  <si>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</si>
  <si>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</si>
  <si>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</si>
  <si>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</si>
  <si>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</si>
  <si>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</si>
  <si>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</si>
  <si>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</si>
  <si>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</si>
  <si>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</si>
  <si>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</si>
  <si>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</si>
  <si>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</si>
  <si>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</si>
  <si>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</si>
  <si>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</si>
  <si>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</si>
  <si>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</si>
  <si>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</si>
  <si>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</si>
  <si>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</si>
  <si>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</si>
  <si>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</si>
  <si>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</si>
  <si>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</si>
  <si>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</si>
  <si>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</si>
  <si>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</si>
  <si>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</si>
  <si>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</si>
  <si>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</si>
  <si>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</si>
  <si>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</si>
  <si>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</si>
  <si>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</si>
  <si>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</si>
  <si>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</si>
  <si>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</si>
  <si>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</si>
  <si>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</si>
  <si>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</si>
  <si>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</si>
  <si>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</si>
  <si>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</si>
  <si>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</si>
  <si>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</si>
  <si>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</si>
  <si>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</si>
  <si>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</si>
  <si>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</si>
  <si>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</si>
  <si>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</si>
  <si>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</si>
  <si>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</si>
  <si>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</si>
  <si>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</si>
  <si>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</si>
  <si>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</si>
  <si>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</si>
  <si>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</si>
  <si>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</si>
  <si>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</si>
  <si>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</si>
  <si>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</si>
  <si>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</si>
  <si>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</si>
  <si>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</si>
  <si>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</si>
  <si>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</si>
  <si>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</si>
  <si>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</si>
  <si>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</si>
  <si>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</si>
  <si>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</si>
  <si>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</si>
  <si>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</si>
  <si>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</si>
  <si>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</si>
  <si>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</si>
  <si>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</si>
  <si>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</si>
  <si>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</si>
  <si>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</si>
  <si>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</si>
  <si>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</si>
  <si>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</si>
  <si>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</si>
  <si>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</si>
  <si>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</si>
  <si>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</si>
  <si>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</si>
  <si>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</si>
  <si>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</si>
  <si>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</si>
  <si>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</si>
  <si>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</si>
  <si>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</si>
  <si>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</si>
  <si>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</si>
  <si>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</si>
  <si>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</si>
  <si>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</si>
  <si>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</si>
  <si>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</si>
  <si>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</si>
  <si>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</si>
  <si>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</si>
  <si>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</si>
  <si>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</si>
  <si>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</si>
  <si>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</si>
  <si>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</si>
  <si>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</si>
  <si>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</si>
  <si>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</si>
  <si>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</si>
  <si>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</si>
  <si>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</si>
  <si>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</si>
  <si>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</si>
  <si>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</si>
  <si>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</si>
  <si>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</si>
  <si>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</si>
  <si>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</si>
  <si>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</si>
  <si>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</si>
  <si>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</si>
  <si>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</si>
  <si>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</si>
  <si>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</si>
  <si>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</si>
  <si>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</si>
  <si>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</si>
  <si>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</si>
  <si>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</si>
  <si>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</si>
  <si>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</si>
  <si>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</si>
  <si>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</si>
  <si>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</si>
  <si>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</si>
  <si>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</si>
  <si>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</si>
  <si>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</si>
  <si>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</si>
  <si>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</si>
  <si>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</si>
  <si>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</si>
  <si>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</si>
  <si>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</si>
  <si>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</si>
  <si>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</si>
  <si>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</si>
  <si>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</si>
  <si>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</si>
  <si>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</si>
  <si>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</si>
  <si>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</si>
  <si>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</si>
  <si>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</si>
  <si>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</si>
  <si>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</si>
  <si>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</si>
  <si>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</si>
  <si>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</si>
  <si>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</si>
  <si>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</si>
  <si>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</si>
  <si>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</si>
  <si>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</si>
  <si>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</si>
  <si>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</si>
  <si>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</si>
  <si>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</si>
  <si>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</si>
  <si>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</si>
  <si>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</si>
  <si>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</si>
  <si>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</si>
  <si>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</si>
  <si>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</si>
  <si>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</si>
  <si>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</si>
  <si>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</si>
  <si>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</si>
  <si>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</si>
  <si>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</si>
  <si>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</si>
  <si>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</si>
  <si>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</si>
  <si>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</si>
  <si>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</si>
  <si>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</si>
  <si>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</si>
  <si>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</si>
  <si>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</si>
  <si>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</si>
  <si>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</si>
  <si>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</si>
  <si>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</si>
  <si>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</si>
  <si>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</si>
  <si>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</si>
  <si>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</si>
  <si>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</si>
  <si>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</si>
  <si>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</si>
  <si>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</si>
  <si>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</si>
  <si>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</si>
  <si>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</si>
  <si>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</si>
  <si>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</si>
  <si>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</si>
  <si>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</si>
  <si>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</si>
  <si>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</si>
  <si>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</si>
  <si>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</si>
  <si>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</si>
  <si>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</si>
  <si>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</si>
  <si>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</si>
  <si>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</si>
  <si>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</si>
  <si>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</si>
  <si>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</si>
  <si>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</si>
  <si>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</si>
  <si>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</si>
  <si>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</si>
  <si>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</si>
  <si>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</si>
  <si>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</si>
  <si>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</si>
  <si>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</si>
  <si>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</si>
  <si>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</si>
  <si>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</si>
  <si>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</si>
  <si>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</si>
  <si>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</si>
  <si>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</si>
  <si>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</si>
  <si>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</si>
  <si>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</si>
  <si>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</si>
  <si>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</si>
  <si>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</si>
  <si>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</si>
  <si>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</si>
  <si>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</si>
  <si>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</si>
  <si>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</si>
  <si>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</si>
  <si>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</si>
  <si>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</si>
  <si>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</si>
  <si>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</si>
  <si>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</si>
  <si>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</si>
  <si>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</si>
  <si>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</si>
  <si>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</si>
  <si>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</si>
  <si>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</si>
  <si>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</si>
  <si>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</si>
  <si>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</si>
  <si>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</si>
  <si>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</si>
  <si>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</si>
  <si>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</si>
  <si>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</si>
  <si>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</si>
  <si>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</si>
  <si>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</si>
  <si>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</si>
  <si>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</si>
  <si>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</si>
  <si>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</si>
  <si>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</si>
  <si>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</si>
  <si>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</si>
  <si>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</si>
  <si>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</si>
  <si>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</si>
  <si>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</si>
  <si>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</si>
  <si>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</si>
  <si>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</si>
  <si>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</si>
  <si>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</si>
  <si>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</si>
  <si>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</si>
  <si>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</si>
  <si>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</si>
  <si>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</si>
  <si>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</si>
  <si>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</si>
  <si>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</si>
  <si>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</si>
  <si>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</si>
  <si>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</si>
  <si>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</si>
  <si>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</si>
  <si>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</si>
  <si>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</si>
  <si>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</si>
  <si>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</si>
  <si>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</si>
  <si>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</si>
  <si>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</si>
  <si>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</si>
  <si>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</si>
  <si>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</si>
  <si>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</si>
  <si>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</si>
  <si>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</si>
  <si>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</si>
  <si>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</si>
  <si>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</si>
  <si>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</si>
  <si>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</si>
  <si>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</si>
  <si>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</si>
  <si>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</si>
  <si>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</si>
  <si>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</si>
  <si>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</si>
  <si>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</si>
  <si>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</si>
  <si>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</si>
  <si>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</si>
  <si>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</si>
  <si>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</si>
  <si>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</si>
  <si>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</si>
  <si>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</si>
  <si>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</si>
  <si>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</si>
  <si>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</si>
  <si>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</si>
  <si>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</si>
  <si>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</si>
  <si>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</si>
  <si>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</si>
  <si>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</si>
  <si>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</si>
  <si>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</si>
  <si>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</si>
  <si>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</si>
  <si>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</si>
  <si>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</si>
  <si>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</si>
  <si>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</si>
  <si>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</si>
  <si>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</si>
  <si>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</si>
  <si>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</si>
  <si>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</si>
  <si>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</si>
  <si>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</si>
  <si>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</si>
  <si>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</si>
  <si>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</si>
  <si>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</si>
  <si>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</si>
  <si>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</si>
  <si>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</si>
  <si>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</si>
  <si>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</si>
  <si>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</si>
  <si>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</si>
  <si>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</si>
  <si>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</si>
  <si>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</si>
  <si>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</si>
  <si>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</si>
  <si>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</si>
  <si>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</si>
  <si>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</si>
  <si>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</si>
  <si>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</si>
  <si>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</si>
  <si>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</si>
  <si>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</si>
  <si>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</si>
  <si>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</si>
  <si>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</si>
  <si>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</si>
  <si>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</si>
  <si>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</si>
  <si>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</si>
  <si>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</si>
  <si>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</si>
  <si>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</si>
  <si>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</si>
  <si>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</si>
  <si>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</si>
  <si>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</si>
  <si>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</si>
  <si>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</si>
  <si>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</si>
  <si>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</si>
  <si>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</si>
  <si>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</si>
  <si>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</si>
  <si>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</si>
  <si>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</si>
  <si>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</si>
  <si>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</si>
  <si>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</si>
  <si>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</si>
  <si>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</si>
  <si>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</si>
  <si>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</si>
  <si>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</si>
  <si>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</si>
  <si>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</si>
  <si>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</si>
  <si>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</si>
  <si>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</si>
  <si>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</si>
  <si>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</si>
  <si>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</si>
  <si>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</si>
  <si>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</si>
  <si>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</si>
  <si>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</si>
  <si>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</si>
  <si>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</si>
  <si>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</si>
  <si>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</si>
  <si>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</si>
  <si>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</si>
  <si>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</si>
  <si>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</si>
  <si>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</si>
  <si>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</si>
  <si>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</si>
  <si>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</si>
  <si>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</si>
  <si>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</si>
  <si>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</si>
  <si>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</si>
  <si>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</si>
  <si>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</si>
  <si>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</si>
  <si>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</si>
  <si>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</si>
  <si>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</si>
  <si>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</si>
  <si>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</si>
  <si>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</si>
  <si>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</si>
  <si>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</si>
  <si>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</si>
  <si>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</si>
  <si>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</si>
  <si>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</si>
  <si>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</si>
  <si>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</si>
  <si>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</si>
  <si>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</si>
  <si>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</si>
  <si>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</si>
  <si>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</si>
  <si>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</si>
  <si>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</si>
  <si>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</si>
  <si>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</si>
  <si>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</si>
  <si>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</si>
  <si>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</si>
  <si>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</si>
  <si>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</si>
  <si>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</si>
  <si>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</si>
  <si>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</si>
  <si>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</si>
  <si>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</si>
  <si>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</si>
  <si>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</si>
  <si>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</si>
  <si>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</si>
  <si>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</si>
  <si>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</si>
  <si>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</si>
  <si>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</si>
  <si>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</si>
  <si>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</si>
  <si>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</si>
  <si>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</si>
  <si>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</si>
  <si>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</si>
  <si>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</si>
  <si>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</si>
  <si>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</si>
  <si>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</si>
  <si>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</si>
  <si>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</si>
  <si>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</si>
  <si>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</si>
  <si>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</si>
  <si>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</si>
  <si>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</si>
  <si>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</si>
  <si>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</si>
  <si>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</si>
  <si>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</si>
  <si>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</si>
  <si>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</si>
  <si>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</si>
  <si>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</si>
  <si>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</si>
  <si>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</si>
  <si>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</si>
  <si>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</si>
  <si>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</si>
  <si>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</si>
  <si>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</si>
  <si>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</si>
  <si>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</si>
  <si>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</si>
  <si>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</si>
  <si>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</si>
  <si>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</si>
  <si>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</si>
  <si>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</si>
  <si>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</si>
  <si>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</si>
  <si>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</si>
  <si>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</si>
  <si>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</si>
  <si>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</si>
  <si>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</si>
  <si>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</si>
  <si>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</si>
  <si>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</si>
  <si>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</si>
  <si>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</si>
  <si>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</si>
  <si>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</si>
  <si>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</si>
  <si>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</si>
  <si>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</si>
  <si>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</si>
  <si>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</si>
  <si>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</si>
  <si>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</si>
  <si>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</si>
  <si>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</si>
  <si>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</si>
  <si>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</si>
  <si>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</si>
  <si>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</si>
  <si>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</si>
  <si>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</si>
  <si>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</si>
  <si>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</si>
  <si>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</si>
  <si>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</si>
  <si>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</si>
  <si>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</si>
  <si>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</si>
  <si>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</si>
  <si>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</si>
  <si>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</si>
  <si>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</si>
  <si>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</si>
  <si>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</si>
  <si>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</si>
  <si>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</si>
  <si>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</si>
  <si>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</si>
  <si>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</si>
  <si>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</si>
  <si>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</si>
  <si>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</si>
  <si>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</si>
  <si>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</si>
  <si>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</si>
  <si>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</si>
  <si>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</si>
  <si>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</si>
  <si>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</si>
  <si>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</si>
  <si>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</si>
  <si>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</si>
  <si>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</si>
  <si>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</si>
  <si>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</si>
  <si>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</si>
  <si>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</si>
  <si>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</si>
  <si>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</si>
  <si>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</si>
  <si>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</si>
  <si>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</si>
  <si>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</si>
  <si>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</si>
  <si>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</si>
  <si>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</si>
  <si>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</si>
  <si>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</si>
  <si>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</si>
  <si>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</si>
  <si>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</si>
  <si>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</si>
  <si>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</si>
  <si>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</si>
  <si>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</si>
  <si>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</si>
  <si>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</si>
  <si>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</si>
  <si>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</si>
  <si>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</si>
  <si>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</si>
  <si>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</si>
  <si>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</si>
  <si>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</si>
  <si>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</si>
  <si>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</si>
  <si>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</si>
  <si>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</si>
  <si>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</si>
  <si>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</si>
  <si>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</si>
  <si>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</si>
  <si>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</si>
  <si>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</si>
  <si>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</si>
  <si>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</si>
  <si>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</si>
  <si>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</si>
  <si>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</si>
  <si>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</si>
  <si>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</si>
  <si>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</si>
  <si>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</si>
  <si>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</si>
  <si>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</si>
  <si>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</si>
  <si>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</si>
  <si>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</si>
  <si>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</si>
  <si>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</si>
  <si>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</si>
  <si>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</si>
  <si>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</si>
  <si>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</si>
  <si>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</si>
  <si>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</si>
  <si>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</si>
  <si>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</si>
  <si>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</si>
  <si>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</si>
  <si>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</si>
  <si>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</si>
  <si>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</si>
  <si>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</si>
  <si>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</si>
  <si>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</si>
  <si>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</si>
  <si>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</si>
  <si>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</si>
  <si>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</si>
  <si>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</si>
  <si>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</si>
  <si>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</si>
  <si>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</si>
  <si>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</si>
  <si>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</si>
  <si>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</si>
  <si>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</si>
  <si>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</si>
  <si>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</si>
  <si>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</si>
  <si>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</si>
  <si>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</si>
  <si>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</si>
  <si>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</si>
  <si>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</si>
  <si>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</si>
  <si>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</si>
  <si>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</si>
  <si>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</si>
  <si>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</si>
  <si>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</si>
  <si>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</si>
  <si>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</si>
  <si>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</si>
  <si>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</si>
  <si>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</si>
  <si>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</si>
  <si>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</si>
  <si>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</si>
  <si>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</si>
  <si>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</si>
  <si>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</si>
  <si>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</si>
  <si>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</si>
  <si>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</si>
  <si>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</si>
  <si>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</si>
  <si>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</si>
  <si>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</si>
  <si>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</si>
  <si>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</si>
  <si>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</si>
  <si>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</si>
  <si>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</si>
  <si>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</si>
  <si>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</si>
  <si>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</si>
  <si>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</si>
  <si>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</si>
  <si>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</si>
  <si>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</si>
  <si>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</si>
  <si>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</si>
  <si>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</si>
  <si>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</si>
  <si>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</si>
  <si>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</si>
  <si>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</si>
  <si>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</si>
  <si>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</si>
  <si>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</si>
  <si>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</si>
  <si>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</si>
  <si>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</si>
  <si>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</si>
  <si>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</si>
  <si>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</si>
  <si>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</si>
  <si>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</si>
  <si>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</si>
  <si>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</si>
  <si>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</si>
  <si>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</si>
  <si>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</si>
  <si>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</si>
  <si>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</si>
  <si>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</si>
  <si>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</si>
  <si>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</si>
  <si>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</si>
  <si>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</si>
  <si>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</si>
  <si>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</si>
  <si>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</si>
  <si>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</si>
  <si>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</si>
  <si>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</si>
  <si>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</si>
  <si>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</si>
  <si>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</si>
  <si>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</si>
  <si>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</si>
  <si>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</si>
  <si>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</si>
  <si>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</si>
  <si>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</si>
  <si>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</si>
  <si>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</si>
  <si>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</si>
  <si>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</si>
  <si>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</si>
  <si>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</si>
  <si>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</si>
  <si>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</si>
  <si>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</si>
  <si>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</si>
  <si>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</si>
  <si>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</si>
  <si>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</si>
  <si>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</si>
  <si>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</si>
  <si>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</si>
  <si>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</si>
  <si>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</si>
  <si>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</si>
  <si>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</si>
  <si>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</si>
  <si>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</si>
  <si>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</si>
  <si>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</si>
  <si>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</si>
  <si>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</si>
  <si>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</si>
  <si>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</si>
  <si>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</si>
  <si>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</si>
  <si>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</si>
  <si>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</si>
  <si>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</si>
  <si>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</si>
  <si>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</si>
  <si>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</si>
  <si>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</si>
  <si>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</si>
  <si>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</si>
  <si>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</si>
  <si>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</si>
  <si>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</si>
  <si>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</si>
  <si>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</si>
  <si>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</si>
  <si>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</si>
  <si>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</si>
  <si>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</si>
  <si>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</si>
  <si>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</si>
  <si>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</si>
  <si>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</si>
  <si>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</si>
  <si>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</si>
  <si>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</si>
  <si>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</si>
  <si>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</si>
  <si>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</si>
  <si>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</si>
  <si>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</si>
  <si>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</si>
  <si>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</si>
  <si>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</si>
  <si>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</si>
  <si>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</si>
  <si>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</si>
  <si>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</si>
  <si>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</si>
  <si>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</si>
  <si>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</si>
  <si>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</si>
  <si>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</si>
  <si>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</si>
  <si>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</si>
  <si>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</si>
  <si>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</si>
  <si>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</si>
  <si>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</si>
  <si>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</si>
  <si>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</si>
  <si>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</si>
  <si>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</si>
  <si>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</si>
  <si>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</si>
  <si>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</si>
  <si>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</si>
  <si>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</si>
  <si>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</si>
  <si>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</si>
  <si>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</si>
  <si>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</si>
  <si>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</si>
  <si>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</si>
  <si>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</si>
  <si>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</si>
  <si>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</si>
  <si>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</si>
  <si>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</si>
  <si>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</si>
  <si>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</si>
  <si>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</si>
  <si>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</si>
  <si>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</si>
  <si>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</si>
  <si>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</si>
  <si>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</si>
  <si>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</si>
  <si>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</si>
  <si>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</si>
  <si>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</si>
  <si>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</si>
  <si>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</si>
  <si>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</si>
  <si>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</si>
  <si>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</si>
  <si>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</si>
  <si>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</si>
  <si>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</si>
  <si>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</si>
  <si>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</si>
  <si>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</si>
  <si>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</si>
  <si>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</si>
  <si>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</si>
  <si>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</si>
  <si>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</si>
  <si>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</si>
  <si>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</si>
  <si>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</si>
  <si>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</si>
  <si>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</si>
  <si>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</si>
  <si>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</si>
  <si>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</si>
  <si>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</si>
  <si>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</si>
  <si>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</si>
  <si>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</si>
  <si>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</si>
  <si>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</si>
  <si>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</si>
  <si>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</si>
  <si>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</si>
  <si>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</si>
  <si>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</si>
  <si>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</si>
  <si>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</si>
  <si>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</si>
  <si>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</si>
  <si>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</si>
  <si>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</si>
  <si>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</si>
  <si>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</si>
  <si>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</si>
  <si>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</si>
  <si>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</si>
  <si>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</si>
  <si>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</si>
  <si>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</si>
  <si>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</si>
  <si>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</si>
  <si>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</si>
  <si>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</si>
  <si>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</si>
  <si>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</si>
  <si>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</si>
  <si>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</si>
  <si>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</si>
  <si>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</si>
  <si>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</si>
  <si>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</si>
  <si>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</si>
  <si>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</si>
  <si>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</si>
  <si>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</si>
  <si>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</si>
  <si>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</si>
  <si>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</si>
  <si>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</si>
  <si>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</si>
  <si>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</si>
  <si>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</si>
  <si>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</si>
  <si>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</si>
  <si>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</si>
  <si>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</si>
  <si>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</si>
  <si>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</si>
  <si>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</si>
  <si>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</si>
  <si>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</si>
  <si>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</si>
  <si>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</si>
  <si>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</si>
  <si>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</si>
  <si>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</si>
  <si>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</si>
  <si>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</si>
  <si>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</si>
  <si>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</si>
  <si>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</si>
  <si>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</si>
  <si>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</si>
  <si>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</si>
  <si>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</si>
  <si>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</si>
  <si>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</si>
  <si>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</si>
  <si>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</si>
  <si>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</si>
  <si>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</si>
  <si>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</si>
  <si>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</si>
  <si>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</si>
  <si>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</si>
  <si>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</si>
  <si>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</si>
  <si>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</si>
  <si>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</si>
  <si>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</si>
  <si>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</si>
  <si>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</si>
  <si>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</si>
  <si>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</si>
  <si>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</si>
  <si>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</si>
  <si>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</si>
  <si>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</si>
  <si>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</si>
  <si>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</si>
  <si>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</si>
  <si>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</si>
  <si>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</si>
  <si>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</si>
  <si>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</si>
  <si>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</si>
  <si>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</si>
  <si>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</si>
  <si>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</si>
  <si>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</si>
  <si>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</si>
  <si>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</si>
  <si>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</si>
  <si>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</si>
  <si>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</si>
  <si>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</si>
  <si>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</si>
  <si>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</si>
  <si>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</si>
  <si>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</si>
  <si>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</si>
  <si>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</si>
  <si>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</si>
  <si>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</si>
  <si>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</si>
  <si>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</si>
  <si>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</si>
  <si>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</si>
  <si>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</si>
  <si>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</si>
  <si>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</si>
  <si>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</si>
  <si>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</si>
  <si>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</si>
  <si>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</si>
  <si>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</si>
  <si>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</si>
  <si>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</si>
  <si>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</si>
  <si>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</si>
  <si>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</si>
  <si>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</si>
  <si>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</si>
  <si>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</si>
  <si>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</si>
  <si>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</si>
  <si>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</si>
  <si>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</si>
  <si>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</si>
  <si>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</si>
  <si>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</si>
  <si>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</si>
  <si>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</si>
  <si>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</si>
  <si>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</si>
  <si>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</si>
  <si>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</si>
  <si>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</si>
  <si>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</si>
  <si>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</si>
  <si>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</si>
  <si>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</si>
  <si>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</si>
  <si>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</si>
  <si>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</si>
  <si>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</si>
  <si>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</si>
  <si>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</si>
  <si>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</si>
  <si>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</si>
  <si>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</si>
  <si>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</si>
  <si>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</si>
  <si>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</si>
  <si>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</si>
  <si>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</si>
  <si>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</si>
  <si>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</si>
  <si>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</si>
  <si>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</si>
  <si>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</si>
  <si>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</si>
  <si>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</si>
  <si>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</si>
  <si>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</si>
  <si>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</si>
  <si>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</si>
  <si>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</si>
  <si>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</si>
  <si>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</si>
  <si>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</si>
  <si>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</si>
  <si>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</si>
  <si>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</si>
  <si>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</si>
  <si>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</si>
  <si>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</si>
  <si>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</si>
  <si>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</si>
  <si>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</si>
  <si>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</si>
  <si>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</si>
  <si>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</si>
  <si>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</si>
  <si>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</si>
  <si>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</si>
  <si>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</si>
  <si>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</si>
  <si>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</si>
  <si>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</si>
  <si>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</si>
  <si>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</si>
  <si>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</si>
  <si>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</si>
  <si>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</si>
  <si>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</si>
  <si>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</si>
  <si>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</si>
  <si>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</si>
  <si>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</si>
  <si>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</si>
  <si>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</si>
  <si>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</si>
  <si>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</si>
  <si>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</si>
  <si>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</si>
  <si>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</si>
  <si>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</si>
  <si>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</si>
  <si>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</si>
  <si>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</si>
  <si>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</si>
  <si>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</si>
  <si>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</si>
  <si>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</si>
  <si>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</si>
  <si>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</si>
  <si>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</si>
  <si>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</si>
  <si>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</si>
  <si>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</si>
  <si>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</si>
  <si>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</si>
  <si>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</si>
  <si>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</si>
  <si>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</si>
  <si>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</si>
  <si>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</si>
  <si>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</si>
  <si>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</si>
  <si>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</si>
  <si>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</si>
  <si>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</si>
  <si>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</si>
  <si>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</si>
  <si>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</si>
  <si>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</si>
  <si>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</si>
  <si>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</si>
  <si>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</si>
  <si>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</si>
  <si>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</si>
  <si>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</si>
  <si>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</si>
  <si>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</si>
  <si>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</si>
  <si>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</si>
  <si>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</si>
  <si>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</si>
  <si>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</si>
  <si>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</si>
  <si>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</si>
  <si>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</si>
  <si>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</si>
  <si>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</si>
  <si>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</si>
  <si>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</si>
  <si>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</si>
  <si>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</si>
  <si>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</si>
  <si>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</si>
  <si>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</si>
  <si>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</si>
  <si>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</si>
  <si>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</si>
  <si>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</si>
  <si>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</si>
  <si>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</si>
  <si>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</si>
  <si>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</si>
  <si>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</si>
  <si>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</si>
  <si>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</si>
  <si>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</si>
  <si>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</si>
  <si>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</si>
  <si>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</si>
  <si>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</si>
  <si>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</si>
  <si>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</si>
  <si>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</si>
  <si>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</si>
  <si>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</si>
  <si>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</si>
  <si>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</si>
  <si>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</si>
  <si>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</si>
  <si>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</si>
  <si>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</si>
  <si>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</si>
  <si>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</si>
  <si>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</si>
  <si>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</si>
  <si>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</si>
  <si>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</si>
  <si>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</si>
  <si>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</si>
  <si>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</si>
  <si>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</si>
  <si>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</si>
  <si>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</si>
  <si>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</si>
  <si>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</si>
  <si>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</si>
  <si>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</si>
  <si>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</si>
  <si>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</si>
  <si>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</si>
  <si>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</si>
  <si>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</si>
  <si>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</si>
  <si>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</si>
  <si>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</si>
  <si>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</si>
  <si>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</si>
  <si>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</si>
  <si>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</si>
  <si>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</si>
  <si>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</si>
  <si>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</si>
  <si>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</si>
  <si>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</si>
  <si>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</si>
  <si>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</si>
  <si>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</si>
  <si>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</si>
  <si>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</si>
  <si>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</si>
  <si>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</si>
  <si>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</si>
  <si>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</si>
  <si>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</si>
  <si>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</si>
  <si>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</si>
  <si>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</si>
  <si>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</si>
  <si>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</si>
  <si>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</si>
  <si>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</si>
  <si>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</si>
  <si>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</si>
  <si>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</si>
  <si>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</si>
  <si>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</si>
  <si>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</si>
  <si>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</si>
  <si>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</si>
  <si>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</si>
  <si>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</si>
  <si>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</si>
  <si>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</si>
  <si>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</si>
  <si>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</si>
  <si>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</si>
  <si>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</si>
  <si>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</si>
  <si>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</si>
  <si>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</si>
  <si>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</si>
  <si>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</si>
  <si>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</si>
  <si>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</si>
  <si>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</si>
  <si>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</si>
  <si>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</si>
  <si>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</si>
  <si>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</si>
  <si>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</si>
  <si>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</si>
  <si>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</si>
  <si>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</si>
  <si>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</si>
  <si>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</si>
  <si>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</si>
  <si>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</si>
  <si>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</si>
  <si>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</si>
  <si>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</si>
  <si>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</si>
  <si>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</si>
  <si>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</si>
  <si>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</si>
  <si>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</si>
  <si>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</si>
  <si>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</si>
  <si>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</si>
  <si>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</si>
  <si>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</si>
  <si>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</si>
  <si>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</si>
  <si>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</si>
  <si>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</si>
  <si>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</si>
  <si>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</si>
  <si>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</si>
  <si>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</si>
  <si>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</si>
  <si>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</si>
  <si>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</si>
  <si>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</si>
  <si>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</si>
  <si>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</si>
  <si>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</si>
  <si>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</si>
  <si>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</si>
  <si>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</si>
  <si>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</si>
  <si>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</si>
  <si>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</si>
  <si>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</si>
  <si>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</si>
  <si>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</si>
  <si>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</si>
  <si>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</si>
  <si>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</si>
  <si>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</si>
  <si>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</si>
  <si>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</si>
  <si>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</si>
  <si>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</si>
  <si>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</si>
  <si>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</si>
  <si>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</si>
  <si>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</si>
  <si>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</si>
  <si>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</si>
  <si>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</si>
  <si>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</si>
  <si>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</si>
  <si>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</si>
  <si>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</si>
  <si>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</si>
  <si>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</si>
  <si>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</si>
  <si>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</si>
  <si>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</si>
  <si>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</si>
  <si>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</si>
  <si>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</si>
  <si>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</si>
  <si>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</si>
  <si>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</si>
  <si>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</si>
  <si>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</si>
  <si>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</si>
  <si>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</si>
  <si>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</si>
  <si>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</si>
  <si>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</si>
  <si>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</si>
  <si>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</si>
  <si>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</si>
  <si>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</si>
  <si>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</si>
  <si>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</si>
  <si>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</si>
  <si>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</si>
  <si>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</si>
  <si>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</si>
  <si>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</si>
  <si>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</si>
  <si>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</si>
  <si>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</si>
  <si>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</si>
  <si>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</si>
  <si>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</si>
  <si>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</si>
  <si>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</si>
  <si>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</si>
  <si>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</si>
  <si>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</si>
  <si>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</si>
  <si>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</si>
  <si>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</si>
  <si>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</si>
  <si>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</si>
  <si>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</si>
  <si>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</si>
  <si>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</si>
  <si>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</si>
  <si>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</si>
  <si>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</si>
  <si>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</si>
  <si>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</si>
  <si>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</si>
  <si>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</si>
  <si>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</si>
  <si>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</si>
  <si>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</si>
  <si>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</si>
  <si>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</si>
  <si>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</si>
  <si>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</si>
  <si>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</si>
  <si>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</si>
  <si>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</si>
  <si>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</si>
  <si>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</si>
  <si>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</si>
  <si>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</si>
  <si>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</si>
  <si>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</si>
  <si>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</si>
  <si>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</si>
  <si>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</si>
  <si>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</si>
  <si>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</si>
  <si>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</si>
  <si>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</si>
  <si>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</si>
  <si>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</si>
  <si>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</si>
  <si>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</si>
  <si>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</si>
  <si>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</si>
  <si>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</si>
  <si>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</si>
  <si>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</si>
  <si>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</si>
  <si>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</si>
  <si>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</si>
  <si>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</si>
  <si>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</si>
  <si>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</si>
  <si>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</si>
  <si>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</si>
  <si>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</si>
  <si>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</si>
  <si>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</si>
  <si>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</si>
  <si>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</si>
  <si>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</si>
  <si>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</si>
  <si>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</si>
  <si>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</si>
  <si>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</si>
  <si>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</si>
  <si>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</si>
  <si>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</si>
  <si>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</si>
  <si>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</si>
  <si>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</si>
  <si>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</si>
  <si>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</si>
  <si>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</si>
  <si>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</si>
  <si>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</si>
  <si>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</si>
  <si>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</si>
  <si>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</si>
  <si>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</si>
  <si>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</si>
  <si>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</si>
  <si>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</si>
  <si>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</si>
  <si>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</si>
  <si>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</si>
  <si>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</si>
  <si>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</si>
  <si>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</si>
  <si>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</si>
  <si>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</si>
  <si>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</si>
  <si>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</si>
  <si>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</si>
  <si>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</si>
  <si>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</si>
  <si>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</si>
  <si>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</si>
  <si>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</si>
  <si>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</si>
  <si>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</si>
  <si>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</si>
  <si>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</si>
  <si>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</si>
  <si>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</si>
  <si>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</si>
  <si>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</si>
  <si>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</si>
  <si>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</si>
  <si>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</si>
  <si>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</si>
  <si>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</si>
  <si>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</si>
  <si>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</si>
  <si>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</si>
  <si>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</si>
  <si>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</si>
  <si>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</si>
  <si>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</si>
  <si>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</si>
  <si>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</si>
  <si>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</si>
  <si>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</si>
  <si>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</si>
  <si>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</si>
  <si>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</si>
  <si>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</si>
  <si>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</si>
  <si>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</si>
  <si>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</si>
  <si>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</si>
  <si>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</si>
  <si>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</si>
  <si>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</si>
  <si>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</si>
  <si>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</si>
  <si>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</si>
  <si>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</si>
  <si>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</si>
  <si>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</si>
  <si>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</si>
  <si>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</si>
  <si>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</si>
  <si>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</si>
  <si>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</si>
  <si>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</si>
  <si>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</si>
  <si>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</si>
  <si>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</si>
  <si>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</si>
  <si>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</si>
  <si>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</si>
  <si>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</si>
  <si>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</si>
  <si>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</si>
  <si>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</si>
  <si>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</si>
  <si>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</si>
  <si>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</si>
  <si>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</si>
  <si>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</si>
  <si>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</si>
  <si>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</si>
  <si>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</si>
  <si>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</si>
  <si>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</si>
  <si>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</si>
  <si>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</si>
  <si>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</si>
  <si>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</si>
  <si>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</si>
  <si>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</si>
  <si>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</si>
  <si>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</si>
  <si>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</si>
  <si>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</si>
  <si>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</si>
  <si>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</si>
  <si>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</si>
  <si>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</si>
  <si>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</si>
  <si>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</si>
  <si>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</si>
  <si>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</si>
  <si>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</si>
  <si>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</si>
  <si>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</si>
  <si>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</si>
  <si>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</si>
  <si>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</si>
  <si>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</si>
  <si>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</si>
  <si>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</si>
  <si>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</si>
  <si>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</si>
  <si>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</si>
  <si>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</si>
  <si>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</si>
  <si>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</si>
  <si>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</si>
  <si>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</si>
  <si>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</si>
  <si>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</si>
  <si>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</si>
  <si>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</si>
  <si>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</si>
  <si>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</si>
  <si>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</si>
  <si>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</si>
  <si>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</si>
  <si>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</si>
  <si>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</si>
  <si>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</si>
  <si>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</si>
  <si>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</si>
  <si>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</si>
  <si>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</si>
  <si>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</si>
  <si>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</si>
  <si>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</si>
  <si>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</si>
  <si>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</si>
  <si>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</si>
  <si>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</si>
  <si>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</si>
  <si>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</si>
  <si>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</si>
  <si>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</si>
  <si>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</si>
  <si>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</si>
  <si>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</si>
  <si>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</si>
  <si>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</si>
  <si>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</si>
  <si>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</si>
  <si>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</si>
  <si>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</si>
  <si>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</si>
  <si>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</si>
  <si>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</si>
  <si>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</si>
  <si>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</si>
  <si>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</si>
  <si>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</si>
  <si>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</si>
  <si>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</si>
  <si>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</si>
  <si>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</si>
  <si>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</si>
  <si>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</si>
  <si>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</si>
  <si>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</si>
  <si>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</si>
  <si>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</si>
  <si>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</si>
  <si>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</si>
  <si>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</si>
  <si>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</si>
  <si>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</si>
  <si>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</si>
  <si>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</si>
  <si>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</si>
  <si>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</si>
  <si>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</si>
  <si>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</si>
  <si>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</si>
  <si>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</si>
  <si>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</si>
  <si>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</si>
  <si>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</si>
  <si>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</si>
  <si>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</si>
  <si>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</si>
  <si>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</si>
  <si>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</si>
  <si>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</si>
  <si>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</si>
  <si>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</si>
  <si>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</si>
  <si>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</si>
  <si>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</si>
  <si>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</si>
  <si>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</si>
  <si>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</si>
  <si>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</si>
  <si>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</si>
  <si>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</si>
  <si>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</si>
  <si>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</si>
  <si>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</si>
  <si>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</si>
  <si>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</si>
  <si>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</si>
  <si>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</si>
  <si>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</si>
  <si>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</si>
  <si>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</si>
  <si>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</si>
  <si>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</si>
  <si>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</si>
  <si>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</si>
  <si>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</si>
  <si>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</si>
  <si>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</si>
  <si>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</si>
  <si>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</si>
  <si>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</si>
  <si>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</si>
  <si>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</si>
  <si>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</si>
  <si>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</si>
  <si>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</si>
  <si>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</si>
  <si>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</si>
  <si>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</si>
  <si>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</si>
  <si>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</si>
  <si>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</si>
  <si>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</si>
  <si>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</si>
  <si>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</si>
  <si>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</si>
  <si>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</si>
  <si>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</si>
  <si>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</si>
  <si>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</si>
  <si>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</si>
  <si>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</si>
  <si>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</si>
  <si>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</si>
  <si>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</si>
  <si>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</si>
  <si>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</si>
  <si>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</si>
  <si>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</si>
  <si>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</si>
  <si>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</si>
  <si>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</si>
  <si>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</si>
  <si>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</si>
  <si>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</si>
  <si>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</si>
  <si>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</si>
  <si>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</si>
  <si>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</si>
  <si>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</si>
  <si>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</si>
  <si>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</si>
  <si>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</si>
  <si>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</si>
  <si>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</si>
  <si>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</si>
  <si>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</si>
  <si>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</si>
  <si>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</si>
  <si>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</si>
  <si>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</si>
  <si>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</si>
  <si>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</si>
  <si>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</si>
  <si>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</si>
  <si>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</si>
  <si>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</si>
  <si>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</si>
  <si>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</si>
  <si>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</si>
  <si>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</si>
  <si>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</si>
  <si>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</si>
  <si>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</si>
  <si>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</si>
  <si>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</si>
  <si>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</si>
  <si>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</si>
  <si>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</si>
  <si>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</si>
  <si>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</si>
  <si>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</si>
  <si>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</si>
  <si>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</si>
  <si>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</si>
  <si>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</si>
  <si>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</si>
  <si>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</si>
  <si>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</si>
  <si>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</si>
  <si>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</si>
  <si>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</si>
  <si>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</si>
  <si>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</si>
  <si>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</si>
  <si>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</si>
  <si>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</si>
  <si>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</si>
  <si>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</si>
  <si>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</si>
  <si>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</si>
  <si>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</si>
  <si>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</si>
  <si>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</si>
  <si>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</si>
  <si>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</si>
  <si>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</si>
  <si>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</si>
  <si>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</si>
  <si>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</si>
  <si>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</si>
  <si>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</si>
  <si>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</si>
  <si>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</si>
  <si>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</si>
  <si>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</si>
  <si>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</si>
  <si>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</si>
  <si>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</si>
  <si>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</si>
  <si>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</si>
  <si>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</si>
  <si>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</si>
  <si>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</si>
  <si>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</si>
  <si>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</si>
  <si>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</si>
  <si>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</si>
  <si>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</si>
  <si>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</si>
  <si>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</si>
  <si>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</si>
  <si>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</si>
  <si>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</si>
  <si>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</si>
  <si>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</si>
  <si>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</si>
  <si>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</si>
  <si>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</si>
  <si>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</si>
  <si>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</si>
  <si>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</si>
  <si>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</si>
  <si>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</si>
  <si>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</si>
  <si>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</si>
  <si>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</si>
  <si>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</si>
  <si>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</si>
  <si>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</si>
  <si>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</si>
  <si>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</si>
  <si>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</si>
  <si>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</si>
  <si>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</si>
  <si>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</si>
  <si>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</si>
  <si>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</si>
  <si>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</si>
  <si>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</si>
  <si>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</si>
  <si>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</si>
  <si>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</si>
  <si>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</si>
  <si>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</si>
  <si>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</si>
  <si>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</si>
  <si>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</si>
  <si>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</si>
  <si>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</si>
  <si>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</si>
  <si>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</si>
  <si>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</si>
  <si>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</si>
  <si>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</si>
  <si>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</si>
  <si>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</si>
  <si>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</si>
  <si>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</si>
  <si>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</si>
  <si>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</si>
  <si>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</si>
  <si>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</si>
  <si>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</si>
  <si>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</si>
  <si>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</si>
  <si>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</si>
  <si>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</si>
  <si>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</si>
  <si>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</si>
  <si>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</si>
  <si>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</si>
  <si>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</si>
  <si>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</si>
  <si>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</si>
  <si>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</si>
  <si>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</si>
  <si>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</si>
  <si>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</si>
  <si>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</si>
  <si>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</si>
  <si>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</si>
  <si>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</si>
  <si>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</si>
  <si>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</si>
  <si>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</si>
  <si>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</si>
  <si>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</si>
  <si>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</si>
  <si>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</si>
  <si>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</si>
  <si>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</si>
  <si>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</si>
  <si>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</si>
  <si>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</si>
  <si>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</si>
  <si>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</si>
  <si>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</si>
  <si>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</si>
  <si>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</si>
  <si>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</si>
  <si>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</si>
  <si>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</si>
  <si>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</si>
  <si>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</si>
  <si>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</si>
  <si>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</si>
  <si>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</si>
  <si>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</si>
  <si>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</si>
  <si>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</si>
  <si>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</si>
  <si>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</si>
  <si>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</si>
  <si>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</si>
  <si>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</si>
  <si>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</si>
  <si>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</si>
  <si>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</si>
  <si>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</si>
  <si>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</si>
  <si>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</si>
  <si>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</si>
  <si>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</si>
  <si>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</si>
  <si>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</si>
  <si>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</si>
  <si>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</si>
  <si>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</si>
  <si>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</si>
  <si>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</si>
  <si>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</si>
  <si>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</si>
  <si>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</si>
  <si>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</si>
  <si>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</si>
  <si>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</si>
  <si>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</si>
  <si>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</si>
  <si>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</si>
  <si>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</si>
  <si>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</si>
  <si>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</si>
  <si>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</si>
  <si>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</si>
  <si>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</si>
  <si>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</si>
  <si>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</si>
  <si>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</si>
  <si>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</si>
  <si>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</si>
  <si>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</si>
  <si>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</si>
  <si>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</si>
  <si>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</si>
  <si>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</si>
  <si>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</si>
  <si>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</si>
  <si>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</si>
  <si>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</si>
  <si>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</si>
  <si>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</si>
  <si>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</si>
  <si>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</si>
  <si>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</si>
  <si>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</si>
  <si>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</si>
  <si>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</si>
  <si>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</si>
  <si>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</si>
  <si>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</si>
  <si>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</si>
  <si>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</si>
  <si>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</si>
  <si>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</si>
  <si>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</si>
  <si>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</si>
  <si>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</si>
  <si>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</si>
  <si>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</si>
  <si>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</si>
  <si>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</si>
  <si>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</si>
  <si>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</si>
  <si>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</si>
  <si>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</si>
  <si>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</si>
  <si>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</si>
  <si>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</si>
  <si>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</si>
  <si>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</si>
  <si>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</si>
  <si>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</si>
  <si>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</si>
  <si>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</si>
  <si>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</si>
  <si>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</si>
  <si>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</si>
  <si>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</si>
  <si>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</si>
  <si>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</si>
  <si>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</si>
  <si>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</si>
  <si>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</si>
  <si>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</si>
  <si>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</si>
  <si>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</si>
  <si>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</si>
  <si>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</si>
  <si>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</si>
  <si>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</si>
  <si>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</si>
  <si>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</si>
  <si>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</si>
  <si>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</si>
  <si>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</si>
  <si>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</si>
  <si>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</si>
  <si>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</si>
  <si>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</si>
  <si>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</si>
  <si>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</si>
  <si>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</si>
  <si>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</si>
  <si>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</si>
  <si>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</si>
  <si>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</si>
  <si>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</si>
  <si>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</si>
  <si>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</si>
  <si>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</si>
  <si>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</si>
  <si>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</si>
  <si>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</si>
  <si>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</si>
  <si>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</si>
  <si>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</si>
  <si>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</si>
  <si>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</si>
  <si>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</si>
  <si>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</si>
  <si>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</si>
  <si>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</si>
  <si>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</si>
  <si>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</si>
  <si>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</si>
  <si>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</si>
  <si>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</si>
  <si>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</si>
  <si>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</si>
  <si>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</si>
  <si>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</si>
  <si>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</si>
  <si>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</si>
  <si>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</si>
  <si>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</si>
  <si>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</si>
  <si>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</si>
  <si>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</si>
  <si>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</si>
  <si>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</si>
  <si>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</si>
  <si>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</si>
  <si>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</si>
  <si>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</si>
  <si>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</si>
  <si>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</si>
  <si>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</si>
  <si>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</si>
  <si>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</si>
  <si>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</si>
  <si>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</si>
  <si>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</si>
  <si>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</si>
  <si>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</si>
  <si>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</si>
  <si>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</si>
  <si>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</si>
  <si>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</si>
  <si>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</si>
  <si>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</si>
  <si>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</si>
  <si>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</si>
  <si>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</si>
  <si>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</si>
  <si>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</si>
  <si>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</si>
  <si>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</si>
  <si>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</si>
  <si>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</si>
  <si>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</si>
  <si>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</si>
  <si>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</si>
  <si>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</si>
  <si>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</si>
  <si>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</si>
  <si>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</si>
  <si>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</si>
  <si>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</si>
  <si>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</si>
  <si>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</si>
  <si>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</si>
  <si>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</si>
  <si>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</si>
  <si>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</si>
  <si>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</si>
  <si>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</si>
  <si>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</si>
  <si>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</si>
  <si>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</si>
  <si>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</si>
  <si>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</si>
  <si>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</si>
  <si>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</si>
  <si>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</si>
  <si>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</si>
  <si>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</si>
  <si>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</si>
  <si>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</si>
  <si>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</si>
  <si>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</si>
  <si>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</si>
  <si>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</si>
  <si>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</si>
  <si>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</si>
  <si>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</si>
  <si>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</si>
  <si>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</si>
  <si>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</si>
  <si>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</si>
  <si>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</si>
  <si>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</si>
  <si>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</si>
  <si>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</si>
  <si>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</si>
  <si>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</si>
  <si>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</si>
  <si>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</si>
  <si>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</si>
  <si>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</si>
  <si>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</si>
  <si>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</si>
  <si>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</si>
  <si>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</si>
  <si>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</si>
  <si>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</si>
  <si>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</si>
  <si>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</si>
  <si>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</si>
  <si>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</si>
  <si>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</si>
  <si>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</si>
  <si>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</si>
  <si>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</si>
  <si>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</si>
  <si>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</si>
  <si>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</si>
  <si>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</si>
  <si>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</si>
  <si>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</si>
  <si>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</si>
  <si>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</si>
  <si>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</si>
  <si>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</si>
  <si>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</si>
  <si>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</si>
  <si>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</si>
  <si>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</si>
  <si>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</si>
  <si>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</si>
  <si>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</si>
  <si>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</si>
  <si>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</si>
  <si>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</si>
  <si>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</si>
  <si>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</si>
  <si>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</si>
  <si>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</si>
  <si>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</si>
  <si>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</si>
  <si>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</si>
  <si>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</si>
  <si>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</si>
  <si>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</si>
  <si>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</si>
  <si>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</si>
  <si>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</si>
  <si>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</si>
  <si>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</si>
  <si>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</si>
  <si>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</si>
  <si>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</si>
  <si>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</si>
  <si>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</si>
  <si>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</si>
  <si>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</si>
  <si>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</si>
  <si>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</si>
  <si>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</si>
  <si>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</si>
  <si>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</si>
  <si>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</si>
  <si>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</si>
  <si>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</si>
  <si>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</si>
  <si>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</si>
  <si>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</si>
  <si>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</si>
  <si>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</si>
  <si>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</si>
  <si>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</si>
  <si>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</si>
  <si>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</si>
  <si>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</si>
  <si>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</si>
  <si>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</si>
  <si>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</si>
  <si>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</si>
  <si>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</si>
  <si>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</si>
  <si>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</si>
  <si>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</si>
  <si>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</si>
  <si>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</si>
  <si>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</si>
  <si>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</si>
  <si>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</si>
  <si>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</si>
  <si>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</si>
  <si>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</si>
  <si>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</si>
  <si>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</si>
  <si>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</si>
  <si>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</si>
  <si>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</si>
  <si>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</si>
  <si>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</si>
  <si>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</si>
  <si>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</si>
  <si>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</si>
  <si>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</si>
  <si>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</si>
  <si>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</si>
  <si>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</si>
  <si>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</si>
  <si>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</si>
  <si>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</si>
  <si>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</si>
  <si>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</si>
  <si>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</si>
  <si>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</si>
  <si>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</si>
  <si>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</si>
  <si>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</si>
  <si>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</si>
  <si>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</si>
  <si>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</si>
  <si>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</si>
  <si>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</si>
  <si>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</si>
  <si>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</si>
  <si>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</si>
  <si>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</si>
  <si>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</si>
  <si>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</si>
  <si>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</si>
  <si>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</si>
  <si>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</si>
  <si>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</si>
  <si>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</si>
  <si>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</si>
  <si>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</si>
  <si>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</si>
  <si>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</si>
  <si>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</si>
  <si>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</si>
  <si>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</si>
  <si>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</si>
  <si>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</si>
  <si>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</si>
  <si>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</si>
  <si>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</si>
  <si>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</si>
  <si>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</si>
  <si>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</si>
  <si>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</si>
  <si>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</si>
  <si>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</si>
  <si>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</si>
  <si>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</si>
  <si>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</si>
  <si>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</si>
  <si>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</si>
  <si>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</si>
  <si>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</si>
  <si>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</si>
  <si>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</si>
  <si>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</si>
  <si>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</si>
  <si>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</si>
  <si>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</si>
  <si>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</si>
  <si>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</si>
  <si>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</si>
  <si>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</si>
  <si>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</si>
  <si>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</si>
  <si>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</si>
  <si>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</si>
  <si>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</si>
  <si>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</si>
  <si>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</si>
  <si>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</si>
  <si>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</si>
  <si>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</si>
  <si>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</si>
  <si>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</si>
  <si>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</si>
  <si>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</si>
  <si>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</si>
  <si>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</si>
  <si>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</si>
  <si>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</si>
  <si>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</si>
  <si>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</si>
  <si>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</si>
  <si>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</si>
  <si>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</si>
  <si>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</si>
  <si>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</si>
  <si>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</si>
  <si>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</si>
  <si>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</si>
  <si>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</si>
  <si>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</si>
  <si>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</si>
  <si>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</si>
  <si>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</si>
  <si>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</si>
  <si>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</si>
  <si>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</si>
  <si>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</si>
  <si>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</si>
  <si>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</si>
  <si>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</si>
  <si>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</si>
  <si>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</si>
  <si>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</si>
  <si>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</si>
  <si>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</si>
  <si>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</si>
  <si>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</si>
  <si>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</si>
  <si>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</si>
  <si>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</si>
  <si>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</si>
  <si>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</si>
  <si>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</si>
  <si>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</si>
  <si>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</si>
  <si>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</si>
  <si>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</si>
  <si>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</si>
  <si>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</si>
  <si>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</si>
  <si>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</si>
  <si>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</si>
  <si>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</si>
  <si>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</si>
  <si>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</si>
  <si>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</si>
  <si>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</si>
  <si>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</si>
  <si>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</si>
  <si>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</si>
  <si>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</si>
  <si>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</si>
  <si>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</si>
  <si>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</si>
  <si>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</si>
  <si>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</si>
  <si>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</si>
  <si>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</si>
  <si>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</si>
  <si>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</si>
  <si>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</si>
  <si>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</si>
  <si>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</si>
  <si>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</si>
  <si>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</si>
  <si>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</si>
  <si>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</si>
  <si>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</si>
  <si>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</si>
  <si>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</si>
  <si>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</si>
  <si>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</si>
  <si>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</si>
  <si>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</si>
  <si>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</si>
  <si>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</si>
  <si>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</si>
  <si>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</si>
  <si>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</si>
  <si>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</si>
  <si>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</si>
  <si>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</si>
  <si>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</si>
  <si>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</si>
  <si>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</si>
  <si>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</si>
  <si>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</si>
  <si>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</si>
  <si>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</si>
  <si>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</si>
  <si>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</si>
  <si>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</si>
  <si>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</si>
  <si>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</si>
  <si>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</si>
  <si>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</si>
  <si>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</si>
  <si>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</si>
  <si>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</si>
  <si>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</si>
  <si>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</si>
  <si>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</si>
  <si>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</si>
  <si>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</si>
  <si>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</si>
  <si>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</si>
  <si>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</si>
  <si>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</si>
  <si>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</si>
  <si>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</si>
  <si>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</si>
  <si>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</si>
  <si>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</si>
  <si>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</si>
  <si>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</si>
  <si>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</si>
  <si>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</si>
  <si>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</si>
  <si>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</si>
  <si>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</si>
  <si>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</si>
  <si>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</si>
  <si>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</si>
  <si>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</si>
  <si>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</si>
  <si>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</si>
  <si>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</si>
  <si>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</si>
  <si>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</si>
  <si>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</si>
  <si>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</si>
  <si>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</si>
  <si>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</si>
  <si>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</si>
  <si>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</si>
  <si>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</si>
  <si>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</si>
  <si>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</si>
  <si>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</si>
  <si>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</si>
  <si>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</si>
  <si>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</si>
  <si>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</si>
  <si>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</si>
  <si>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</si>
  <si>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</si>
  <si>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</si>
  <si>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</si>
  <si>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</si>
  <si>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</si>
  <si>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</si>
  <si>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</si>
  <si>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</si>
  <si>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</si>
  <si>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</si>
  <si>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</si>
  <si>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</si>
  <si>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</si>
  <si>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</si>
  <si>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</si>
  <si>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</si>
  <si>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</si>
  <si>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</si>
  <si>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</si>
  <si>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</si>
  <si>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</si>
  <si>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</si>
  <si>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</si>
  <si>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</si>
  <si>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</si>
  <si>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</si>
  <si>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</si>
  <si>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</si>
  <si>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</si>
  <si>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</si>
  <si>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</si>
  <si>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</si>
  <si>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</si>
  <si>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</si>
  <si>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</si>
  <si>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</si>
  <si>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</si>
  <si>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</si>
  <si>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</si>
  <si>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</si>
  <si>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</si>
  <si>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</si>
  <si>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</si>
  <si>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</si>
  <si>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</si>
  <si>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</si>
  <si>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</si>
  <si>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</si>
  <si>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</si>
  <si>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</si>
  <si>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</si>
  <si>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</si>
  <si>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</si>
  <si>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</si>
  <si>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</si>
  <si>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</si>
  <si>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</si>
  <si>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</si>
  <si>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</si>
  <si>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</si>
  <si>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</si>
  <si>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</si>
  <si>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</si>
  <si>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</si>
  <si>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</si>
  <si>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</si>
  <si>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</si>
  <si>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</si>
  <si>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</si>
  <si>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</si>
  <si>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</si>
  <si>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</si>
  <si>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</si>
  <si>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</si>
  <si>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</si>
  <si>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</si>
  <si>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</si>
  <si>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</si>
  <si>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</si>
  <si>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</si>
  <si>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</si>
  <si>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</si>
  <si>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</si>
  <si>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</si>
  <si>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</si>
  <si>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</si>
  <si>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</si>
  <si>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</si>
  <si>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</si>
  <si>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</si>
  <si>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</si>
  <si>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</si>
  <si>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</si>
  <si>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</si>
  <si>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</si>
  <si>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</si>
  <si>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</si>
  <si>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</si>
  <si>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</si>
  <si>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</si>
  <si>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</si>
  <si>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</si>
  <si>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</si>
  <si>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</si>
  <si>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</si>
  <si>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</si>
  <si>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</si>
  <si>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</si>
  <si>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</si>
  <si>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</si>
  <si>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</si>
  <si>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</si>
  <si>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</si>
  <si>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</si>
  <si>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</si>
  <si>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</si>
  <si>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</si>
  <si>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</si>
  <si>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</si>
  <si>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</si>
  <si>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</si>
  <si>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</si>
  <si>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</si>
  <si>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</si>
  <si>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</si>
  <si>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</si>
  <si>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</si>
  <si>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</si>
  <si>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</si>
  <si>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</si>
  <si>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</si>
  <si>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</si>
  <si>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</si>
  <si>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</si>
  <si>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</si>
  <si>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</si>
  <si>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</si>
  <si>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</si>
  <si>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</si>
  <si>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</si>
  <si>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</si>
  <si>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</si>
  <si>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</si>
  <si>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</si>
  <si>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</si>
  <si>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</si>
  <si>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</si>
  <si>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</si>
  <si>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</si>
  <si>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</si>
  <si>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</si>
  <si>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</si>
  <si>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</si>
  <si>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</si>
  <si>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</si>
  <si>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</si>
  <si>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</si>
  <si>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</si>
  <si>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</si>
  <si>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</si>
  <si>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</si>
  <si>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</si>
  <si>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</si>
  <si>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</si>
  <si>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</si>
  <si>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</si>
  <si>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</si>
  <si>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</si>
  <si>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</si>
  <si>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</si>
  <si>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</si>
  <si>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</si>
  <si>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</si>
  <si>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</si>
  <si>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</si>
  <si>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</si>
  <si>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</si>
  <si>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</si>
  <si>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</si>
  <si>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</si>
  <si>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</si>
  <si>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</si>
  <si>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</si>
  <si>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</si>
  <si>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</si>
  <si>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</si>
  <si>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</si>
  <si>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</si>
  <si>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</si>
  <si>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</si>
  <si>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</si>
  <si>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</si>
  <si>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</si>
  <si>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</si>
  <si>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</si>
  <si>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</si>
  <si>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</si>
  <si>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</si>
  <si>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</si>
  <si>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</si>
  <si>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</si>
  <si>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</si>
  <si>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</si>
  <si>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</si>
  <si>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</si>
  <si>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</si>
  <si>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</si>
  <si>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</si>
  <si>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</si>
  <si>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</si>
  <si>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</si>
  <si>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</si>
  <si>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</si>
  <si>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</si>
  <si>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</si>
  <si>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</si>
  <si>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</si>
  <si>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</si>
  <si>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</si>
  <si>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</si>
  <si>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</si>
  <si>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</si>
  <si>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</si>
  <si>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</si>
  <si>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</si>
  <si>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</si>
  <si>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</si>
  <si>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</si>
  <si>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</si>
  <si>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</si>
  <si>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</si>
  <si>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</si>
  <si>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</si>
  <si>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</si>
  <si>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</si>
  <si>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</si>
  <si>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</si>
  <si>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</si>
  <si>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</si>
  <si>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</si>
  <si>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</si>
  <si>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</si>
  <si>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</si>
  <si>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</si>
  <si>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</si>
  <si>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</si>
  <si>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</si>
  <si>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</si>
  <si>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</si>
  <si>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</si>
  <si>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</si>
  <si>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</si>
  <si>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</si>
  <si>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</si>
  <si>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</si>
  <si>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</si>
  <si>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</si>
  <si>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</si>
  <si>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</si>
  <si>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</si>
  <si>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</si>
  <si>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</si>
  <si>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</si>
  <si>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</si>
  <si>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</si>
  <si>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</si>
  <si>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</si>
  <si>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</si>
  <si>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</si>
  <si>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</si>
  <si>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</si>
  <si>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</si>
  <si>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</si>
  <si>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</si>
  <si>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</si>
  <si>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</si>
  <si>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</si>
  <si>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</si>
  <si>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</si>
  <si>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</si>
  <si>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</si>
  <si>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</si>
  <si>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</si>
  <si>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</si>
  <si>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</si>
  <si>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</si>
  <si>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</si>
  <si>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</si>
  <si>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</si>
  <si>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</si>
  <si>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</si>
  <si>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</si>
  <si>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</si>
  <si>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</si>
  <si>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</si>
  <si>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</si>
  <si>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</si>
  <si>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</si>
  <si>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</si>
  <si>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</si>
  <si>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</si>
  <si>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</si>
  <si>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</si>
  <si>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</si>
  <si>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</si>
  <si>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</si>
  <si>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</si>
  <si>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</si>
  <si>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</si>
  <si>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</si>
  <si>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</si>
  <si>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</si>
  <si>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</si>
  <si>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</si>
  <si>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</si>
  <si>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</si>
  <si>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</si>
  <si>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</si>
  <si>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</si>
  <si>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</si>
  <si>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</si>
  <si>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</si>
  <si>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</si>
  <si>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</si>
  <si>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</si>
  <si>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</si>
  <si>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</si>
  <si>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</si>
  <si>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</si>
  <si>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</si>
  <si>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</si>
  <si>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</si>
  <si>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</si>
  <si>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</si>
  <si>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</si>
  <si>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</si>
  <si>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</si>
  <si>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</si>
  <si>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</si>
  <si>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</si>
  <si>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</si>
  <si>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</si>
  <si>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</si>
  <si>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</si>
  <si>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</si>
  <si>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</si>
  <si>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</si>
  <si>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</si>
  <si>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</si>
  <si>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</si>
  <si>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</si>
  <si>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</si>
  <si>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</si>
  <si>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</si>
  <si>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</si>
  <si>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</si>
  <si>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</si>
  <si>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</si>
  <si>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</si>
  <si>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</si>
  <si>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</si>
  <si>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</si>
  <si>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</si>
  <si>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</si>
  <si>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</si>
  <si>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</si>
  <si>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</si>
  <si>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</si>
  <si>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</si>
  <si>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</si>
  <si>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</si>
  <si>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</si>
  <si>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</si>
  <si>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</si>
  <si>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</si>
  <si>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</si>
  <si>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</si>
  <si>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</si>
  <si>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</si>
  <si>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</si>
  <si>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</si>
  <si>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</si>
  <si>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</si>
  <si>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</si>
  <si>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</si>
  <si>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</si>
  <si>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</si>
  <si>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</si>
  <si>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</si>
  <si>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</si>
  <si>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</si>
  <si>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</si>
  <si>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</si>
  <si>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</si>
  <si>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</si>
  <si>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</si>
  <si>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</si>
  <si>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</si>
  <si>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</si>
  <si>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</si>
  <si>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</si>
  <si>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</si>
  <si>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</si>
  <si>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</si>
  <si>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</si>
  <si>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</si>
  <si>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</si>
  <si>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</si>
  <si>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</si>
  <si>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</si>
  <si>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</si>
  <si>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</si>
  <si>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</si>
  <si>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</si>
  <si>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</si>
  <si>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</si>
  <si>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</si>
  <si>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</si>
  <si>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</si>
  <si>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</si>
  <si>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</si>
  <si>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</si>
  <si>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</si>
  <si>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</si>
  <si>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</si>
  <si>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</si>
  <si>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</si>
  <si>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</si>
  <si>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</si>
  <si>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</si>
  <si>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</si>
  <si>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</si>
  <si>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</si>
  <si>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</si>
  <si>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</si>
  <si>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</si>
  <si>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</si>
  <si>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</si>
  <si>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</si>
  <si>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</si>
  <si>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</si>
  <si>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</si>
  <si>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</si>
  <si>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</si>
  <si>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</si>
  <si>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</si>
  <si>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</si>
  <si>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</si>
  <si>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</si>
  <si>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</si>
  <si>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</si>
  <si>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</si>
  <si>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</si>
  <si>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</si>
  <si>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</si>
  <si>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</si>
  <si>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</si>
  <si>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</si>
  <si>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</si>
  <si>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</si>
  <si>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</si>
  <si>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</si>
  <si>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</si>
  <si>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</si>
  <si>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</si>
  <si>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</si>
  <si>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</si>
  <si>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</si>
  <si>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</si>
  <si>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</si>
  <si>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</si>
  <si>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</si>
  <si>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</si>
  <si>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</si>
  <si>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</si>
  <si>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</si>
  <si>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</si>
  <si>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</si>
  <si>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</si>
  <si>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</si>
  <si>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</si>
  <si>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</si>
  <si>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</si>
  <si>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</si>
  <si>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</si>
  <si>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</si>
  <si>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</si>
  <si>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</si>
  <si>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</si>
  <si>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</si>
  <si>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</si>
  <si>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</si>
  <si>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</si>
  <si>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</si>
  <si>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</si>
  <si>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</si>
  <si>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</si>
  <si>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</si>
  <si>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</si>
  <si>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</si>
  <si>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</si>
  <si>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</si>
  <si>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</si>
  <si>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</si>
  <si>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</si>
  <si>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</si>
  <si>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</si>
  <si>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</si>
  <si>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</si>
  <si>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</si>
  <si>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</si>
  <si>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</si>
  <si>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</si>
  <si>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</si>
  <si>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</si>
  <si>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</si>
  <si>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</si>
  <si>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</si>
  <si>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</si>
  <si>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</si>
  <si>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</si>
  <si>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</si>
  <si>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</si>
  <si>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</si>
  <si>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</si>
  <si>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</si>
  <si>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</si>
  <si>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</si>
  <si>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</si>
  <si>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</si>
  <si>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</si>
  <si>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</si>
  <si>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</si>
  <si>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</si>
  <si>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</si>
  <si>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</si>
  <si>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</si>
  <si>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</si>
  <si>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</si>
  <si>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</si>
  <si>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</si>
  <si>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</si>
  <si>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</si>
  <si>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</si>
  <si>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</si>
  <si>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</si>
  <si>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</si>
  <si>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</si>
  <si>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</si>
  <si>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</si>
  <si>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</si>
  <si>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</si>
  <si>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</si>
  <si>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</si>
  <si>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</si>
  <si>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</si>
  <si>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</si>
  <si>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</si>
  <si>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</si>
  <si>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</si>
  <si>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</si>
  <si>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</si>
  <si>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</si>
  <si>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</si>
  <si>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</si>
  <si>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</si>
  <si>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</si>
  <si>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</si>
  <si>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</si>
  <si>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</si>
  <si>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</si>
  <si>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</si>
  <si>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</si>
  <si>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</si>
  <si>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</si>
  <si>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</si>
  <si>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</si>
  <si>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</si>
  <si>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</si>
  <si>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</si>
  <si>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</si>
  <si>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</si>
  <si>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</si>
  <si>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</si>
  <si>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</si>
  <si>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</si>
  <si>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</si>
  <si>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</si>
  <si>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</si>
  <si>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</si>
  <si>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</si>
  <si>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</si>
  <si>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</si>
  <si>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</si>
  <si>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</si>
  <si>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</si>
  <si>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</si>
  <si>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</si>
  <si>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</si>
  <si>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</si>
  <si>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</si>
  <si>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</si>
  <si>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</si>
  <si>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</si>
  <si>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</si>
  <si>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</si>
  <si>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</si>
  <si>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</si>
  <si>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</si>
  <si>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</si>
  <si>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</si>
  <si>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</si>
  <si>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</si>
  <si>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</si>
  <si>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</si>
  <si>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</si>
  <si>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</si>
  <si>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</si>
  <si>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</si>
  <si>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</si>
  <si>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</si>
  <si>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</si>
  <si>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</si>
  <si>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</si>
  <si>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</si>
  <si>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</si>
  <si>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</si>
  <si>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</si>
  <si>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</si>
  <si>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</si>
  <si>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</si>
  <si>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</si>
  <si>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</si>
  <si>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</si>
  <si>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</si>
  <si>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</si>
  <si>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</si>
  <si>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</si>
  <si>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</si>
  <si>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</si>
  <si>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</si>
  <si>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</si>
  <si>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</si>
  <si>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</si>
  <si>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</si>
  <si>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</si>
  <si>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</si>
  <si>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</si>
  <si>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</si>
  <si>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</si>
  <si>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</si>
  <si>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</si>
  <si>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</si>
  <si>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</si>
  <si>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</si>
  <si>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</si>
  <si>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</si>
  <si>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</si>
  <si>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</si>
  <si>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</si>
  <si>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</si>
  <si>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</si>
  <si>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</si>
  <si>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</si>
  <si>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</si>
  <si>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</si>
  <si>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</si>
  <si>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</si>
  <si>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</si>
  <si>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</si>
  <si>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</si>
  <si>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</si>
  <si>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</si>
  <si>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</si>
  <si>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</si>
  <si>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</si>
  <si>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</si>
  <si>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</si>
  <si>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</si>
  <si>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</si>
  <si>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</si>
  <si>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</si>
  <si>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</si>
  <si>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</si>
  <si>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</si>
  <si>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</si>
  <si>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</si>
  <si>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</si>
  <si>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</si>
  <si>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</si>
  <si>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</si>
  <si>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</si>
  <si>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</si>
  <si>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</si>
  <si>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</si>
  <si>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</si>
  <si>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</si>
  <si>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</si>
  <si>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</si>
  <si>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</si>
  <si>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</si>
  <si>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</si>
  <si>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</si>
  <si>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</si>
  <si>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</si>
  <si>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</si>
  <si>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</si>
  <si>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</si>
  <si>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</si>
  <si>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</si>
  <si>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</si>
  <si>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</si>
  <si>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</si>
  <si>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</si>
  <si>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</si>
  <si>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</si>
  <si>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</si>
  <si>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</si>
  <si>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</si>
  <si>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</si>
  <si>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</si>
  <si>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</si>
  <si>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</si>
  <si>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</si>
  <si>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</si>
  <si>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</si>
  <si>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</si>
  <si>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</si>
  <si>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</si>
  <si>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</si>
  <si>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</si>
  <si>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</si>
  <si>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</si>
  <si>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</si>
  <si>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</si>
  <si>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</si>
  <si>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</si>
  <si>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</si>
  <si>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</si>
  <si>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</si>
  <si>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</si>
  <si>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</si>
  <si>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</si>
  <si>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</si>
  <si>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</si>
  <si>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</si>
  <si>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</si>
  <si>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</si>
  <si>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</si>
  <si>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</si>
  <si>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</si>
  <si>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</si>
  <si>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</si>
  <si>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</si>
  <si>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</si>
  <si>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</si>
  <si>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</si>
  <si>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</si>
  <si>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</si>
  <si>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</si>
  <si>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</si>
  <si>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</si>
  <si>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</si>
  <si>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</si>
  <si>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</si>
  <si>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</si>
  <si>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</si>
  <si>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</si>
  <si>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</si>
  <si>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</si>
  <si>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</si>
  <si>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</si>
  <si>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</si>
  <si>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</si>
  <si>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</si>
  <si>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</si>
  <si>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</si>
  <si>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</si>
  <si>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</si>
  <si>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</si>
  <si>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</si>
  <si>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</si>
  <si>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</si>
  <si>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</si>
  <si>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</si>
  <si>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</si>
  <si>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</si>
  <si>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</si>
  <si>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</si>
  <si>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</si>
  <si>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</si>
  <si>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</si>
  <si>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</si>
  <si>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</si>
  <si>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</si>
  <si>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</si>
  <si>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</si>
  <si>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</si>
  <si>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</si>
  <si>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</si>
  <si>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</si>
  <si>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</si>
  <si>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</si>
  <si>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</si>
  <si>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</si>
  <si>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</si>
  <si>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</si>
  <si>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</si>
  <si>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</si>
  <si>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</si>
  <si>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</si>
  <si>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</si>
  <si>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</si>
  <si>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</si>
  <si>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</si>
  <si>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</si>
  <si>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</si>
  <si>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</si>
  <si>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</si>
  <si>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</si>
  <si>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</si>
  <si>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</si>
  <si>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</si>
  <si>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</si>
  <si>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</si>
  <si>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</si>
  <si>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</si>
  <si>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</si>
  <si>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</si>
  <si>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</si>
  <si>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</si>
  <si>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</si>
  <si>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</si>
  <si>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</si>
  <si>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</si>
  <si>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</si>
  <si>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</si>
  <si>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</si>
  <si>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</si>
  <si>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</si>
  <si>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</si>
  <si>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</si>
  <si>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</si>
  <si>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</si>
  <si>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</si>
  <si>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</si>
  <si>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</si>
  <si>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</si>
  <si>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</si>
  <si>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</si>
  <si>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</si>
  <si>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</si>
  <si>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</si>
  <si>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</si>
  <si>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</si>
  <si>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</si>
  <si>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</si>
  <si>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</si>
  <si>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</si>
  <si>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</si>
  <si>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</si>
  <si>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</si>
  <si>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</si>
  <si>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</si>
  <si>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</si>
  <si>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</si>
  <si>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</si>
  <si>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</si>
  <si>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</si>
  <si>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</si>
  <si>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</si>
  <si>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</si>
  <si>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</si>
  <si>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</si>
  <si>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</si>
  <si>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</si>
  <si>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</si>
  <si>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</si>
  <si>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</si>
  <si>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</si>
  <si>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</si>
  <si>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</si>
  <si>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</si>
  <si>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</si>
  <si>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</si>
  <si>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</si>
  <si>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</si>
  <si>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</si>
  <si>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</si>
  <si>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</si>
  <si>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</si>
  <si>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</si>
  <si>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</si>
  <si>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</si>
  <si>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</si>
  <si>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</si>
  <si>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</si>
  <si>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</si>
  <si>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</si>
  <si>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</si>
  <si>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</si>
  <si>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</si>
  <si>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</si>
  <si>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</si>
  <si>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</si>
  <si>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</si>
  <si>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</si>
  <si>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</si>
  <si>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</si>
  <si>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</si>
  <si>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</si>
  <si>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</si>
  <si>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</si>
  <si>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</si>
  <si>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</si>
  <si>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</si>
  <si>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</si>
  <si>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</si>
  <si>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</si>
  <si>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</si>
  <si>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</si>
  <si>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</si>
  <si>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</si>
  <si>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</si>
  <si>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</si>
  <si>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</si>
  <si>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</si>
  <si>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</si>
  <si>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</si>
  <si>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</si>
  <si>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</si>
  <si>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</si>
  <si>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</si>
  <si>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</si>
  <si>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</si>
  <si>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</si>
  <si>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</si>
  <si>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</si>
  <si>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</si>
  <si>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</si>
  <si>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</si>
  <si>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</si>
  <si>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</si>
  <si>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</si>
  <si>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</si>
  <si>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</si>
  <si>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</si>
  <si>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</si>
  <si>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</si>
  <si>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</si>
  <si>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</si>
  <si>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</si>
  <si>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</si>
  <si>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</si>
  <si>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</si>
  <si>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</si>
  <si>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</si>
  <si>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</si>
  <si>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</si>
  <si>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</si>
  <si>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</si>
  <si>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</si>
  <si>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</si>
  <si>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</si>
  <si>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</si>
  <si>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</si>
  <si>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</si>
  <si>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</si>
  <si>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</si>
  <si>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</si>
  <si>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</si>
  <si>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</si>
  <si>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</si>
  <si>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</si>
  <si>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</si>
  <si>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</si>
  <si>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</si>
  <si>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</si>
  <si>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</si>
  <si>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</si>
  <si>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</si>
  <si>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</si>
  <si>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</si>
  <si>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</si>
  <si>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</si>
  <si>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</si>
  <si>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</si>
  <si>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</si>
  <si>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</si>
  <si>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</si>
  <si>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</si>
  <si>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</si>
  <si>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</si>
  <si>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</si>
  <si>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</si>
  <si>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</si>
  <si>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</si>
  <si>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</si>
  <si>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</si>
  <si>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</si>
  <si>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</si>
  <si>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</si>
  <si>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</si>
  <si>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</si>
  <si>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</si>
  <si>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</si>
  <si>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</si>
  <si>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</si>
  <si>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</si>
  <si>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</si>
  <si>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</si>
  <si>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</si>
  <si>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</si>
  <si>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</si>
  <si>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</si>
  <si>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</si>
  <si>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</si>
  <si>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</si>
  <si>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</si>
  <si>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</si>
  <si>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</si>
  <si>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</si>
  <si>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</si>
  <si>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</si>
  <si>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</si>
  <si>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</si>
  <si>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</si>
  <si>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</si>
  <si>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</si>
  <si>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</si>
  <si>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</si>
  <si>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</si>
  <si>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</si>
  <si>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</si>
  <si>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</si>
  <si>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</si>
  <si>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</si>
  <si>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</si>
  <si>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</si>
  <si>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</si>
  <si>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</si>
  <si>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</si>
  <si>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</si>
  <si>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</si>
  <si>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</si>
  <si>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</si>
  <si>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</si>
  <si>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</si>
  <si>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</si>
  <si>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</si>
  <si>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</si>
  <si>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</si>
  <si>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</si>
  <si>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</si>
  <si>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</si>
  <si>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</si>
  <si>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</si>
  <si>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</si>
  <si>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</si>
  <si>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</si>
  <si>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</si>
  <si>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</si>
  <si>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</si>
  <si>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</si>
  <si>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</si>
  <si>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</si>
  <si>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</si>
  <si>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</si>
  <si>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</si>
  <si>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</si>
  <si>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</si>
  <si>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</si>
  <si>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</si>
  <si>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</si>
  <si>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</si>
  <si>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</si>
  <si>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</si>
  <si>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</si>
  <si>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</si>
  <si>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</si>
  <si>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</si>
  <si>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</si>
  <si>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</si>
  <si>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</si>
  <si>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</si>
  <si>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</si>
  <si>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</si>
  <si>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</si>
  <si>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</si>
  <si>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</si>
  <si>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</si>
  <si>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</si>
  <si>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</si>
  <si>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</si>
  <si>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</si>
  <si>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</si>
  <si>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</si>
  <si>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</si>
  <si>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</si>
  <si>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</si>
  <si>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</si>
  <si>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</si>
  <si>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</si>
  <si>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</si>
  <si>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</si>
  <si>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</si>
  <si>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</si>
  <si>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</si>
  <si>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</si>
  <si>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</si>
  <si>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</si>
  <si>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</si>
  <si>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</si>
  <si>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</si>
  <si>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</si>
  <si>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</si>
  <si>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</si>
  <si>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</si>
  <si>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</si>
  <si>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</si>
  <si>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</si>
  <si>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</si>
  <si>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</si>
  <si>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</si>
  <si>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</si>
  <si>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</si>
  <si>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</si>
  <si>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</si>
  <si>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</si>
  <si>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</si>
  <si>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</si>
  <si>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</si>
  <si>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</si>
  <si>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</si>
  <si>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</si>
  <si>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</si>
  <si>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</si>
  <si>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</si>
  <si>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</si>
  <si>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</si>
  <si>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</si>
  <si>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</si>
  <si>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</si>
  <si>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</si>
  <si>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</si>
  <si>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</si>
  <si>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</si>
  <si>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</si>
  <si>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</si>
  <si>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</si>
  <si>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</si>
  <si>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</si>
  <si>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</si>
  <si>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</si>
  <si>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</si>
  <si>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</si>
  <si>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</si>
  <si>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</si>
  <si>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</si>
  <si>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</si>
  <si>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</si>
  <si>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</si>
  <si>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</si>
  <si>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</si>
  <si>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</si>
  <si>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</si>
  <si>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</si>
  <si>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</si>
  <si>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</si>
  <si>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</si>
  <si>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</si>
  <si>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</si>
  <si>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</si>
  <si>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</si>
  <si>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</si>
  <si>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</si>
  <si>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</si>
  <si>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</si>
  <si>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</si>
  <si>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</si>
  <si>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</si>
  <si>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</si>
  <si>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</si>
  <si>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</si>
  <si>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</si>
  <si>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</si>
  <si>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</si>
  <si>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</si>
  <si>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</si>
  <si>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</si>
  <si>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</si>
  <si>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</si>
  <si>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</si>
  <si>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</si>
  <si>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</si>
  <si>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</si>
  <si>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</si>
  <si>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</si>
  <si>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</si>
  <si>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</si>
  <si>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</si>
  <si>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</si>
  <si>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</si>
  <si>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</si>
  <si>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</si>
  <si>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</si>
  <si>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</si>
  <si>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</si>
  <si>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</si>
  <si>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</si>
  <si>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</si>
  <si>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</si>
  <si>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</si>
  <si>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</si>
  <si>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</si>
  <si>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</si>
  <si>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</si>
  <si>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</si>
  <si>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</si>
  <si>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</si>
  <si>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</si>
  <si>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</si>
  <si>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</si>
  <si>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</si>
  <si>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</si>
  <si>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</si>
  <si>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</si>
  <si>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</si>
  <si>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</si>
  <si>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</si>
  <si>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</si>
  <si>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</si>
  <si>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</si>
  <si>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</si>
  <si>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</si>
  <si>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</si>
  <si>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</si>
  <si>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</si>
  <si>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</si>
  <si>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</si>
  <si>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</si>
  <si>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</si>
  <si>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</si>
  <si>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</si>
  <si>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</si>
  <si>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</si>
  <si>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</si>
  <si>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</si>
  <si>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</si>
  <si>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</si>
  <si>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</si>
  <si>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</si>
  <si>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</si>
  <si>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</si>
  <si>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</si>
  <si>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</si>
  <si>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</si>
  <si>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</si>
  <si>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</si>
  <si>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</si>
  <si>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</si>
  <si>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</si>
  <si>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</si>
  <si>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</si>
  <si>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</si>
  <si>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</si>
  <si>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</si>
  <si>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</si>
  <si>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</si>
  <si>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</si>
  <si>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</si>
  <si>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</si>
  <si>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</si>
  <si>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</si>
  <si>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</si>
  <si>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</si>
  <si>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</si>
  <si>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</si>
  <si>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</si>
  <si>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</si>
  <si>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</si>
  <si>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</si>
  <si>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</si>
  <si>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</si>
  <si>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</si>
  <si>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</si>
  <si>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</si>
  <si>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</si>
  <si>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</si>
  <si>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</si>
  <si>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</si>
  <si>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</si>
  <si>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</si>
  <si>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</si>
  <si>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</si>
  <si>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</si>
  <si>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</si>
  <si>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</si>
  <si>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</si>
  <si>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</si>
  <si>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</si>
  <si>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</si>
  <si>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</si>
  <si>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</si>
  <si>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</si>
  <si>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</si>
  <si>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</si>
  <si>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</si>
  <si>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</si>
  <si>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</si>
  <si>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</si>
  <si>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</si>
  <si>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</si>
  <si>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</si>
  <si>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</si>
  <si>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</si>
  <si>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</si>
  <si>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</si>
  <si>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</si>
  <si>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</si>
  <si>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</si>
  <si>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</si>
  <si>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</si>
  <si>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</si>
  <si>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</si>
  <si>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</si>
  <si>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</si>
  <si>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</si>
  <si>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</si>
  <si>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</si>
  <si>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</si>
  <si>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</si>
  <si>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</si>
  <si>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</si>
  <si>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</si>
  <si>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</si>
  <si>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</si>
  <si>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</si>
  <si>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</si>
  <si>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</si>
  <si>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</si>
  <si>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</si>
  <si>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</si>
  <si>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</si>
  <si>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</si>
  <si>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</si>
  <si>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</si>
  <si>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</si>
  <si>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</si>
  <si>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</si>
  <si>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</si>
  <si>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</si>
  <si>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</si>
  <si>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</si>
  <si>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</si>
  <si>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</si>
  <si>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</si>
  <si>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</si>
  <si>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</si>
  <si>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</si>
  <si>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</si>
  <si>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</si>
  <si>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</si>
  <si>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</si>
  <si>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</si>
  <si>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</si>
  <si>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</si>
  <si>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</si>
  <si>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</si>
  <si>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</si>
  <si>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</si>
  <si>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</si>
  <si>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</si>
  <si>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</si>
  <si>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</si>
  <si>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</si>
  <si>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</si>
  <si>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</si>
  <si>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</si>
  <si>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</si>
  <si>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</si>
  <si>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</si>
  <si>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</si>
  <si>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</si>
  <si>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</si>
  <si>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</si>
  <si>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</si>
  <si>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</si>
  <si>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</si>
  <si>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</si>
  <si>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</si>
  <si>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</si>
  <si>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</si>
  <si>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</si>
  <si>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</si>
  <si>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</si>
  <si>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</si>
  <si>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</si>
  <si>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</si>
  <si>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</si>
  <si>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</si>
  <si>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</si>
  <si>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</si>
  <si>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</si>
  <si>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</si>
  <si>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</si>
  <si>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</si>
  <si>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</si>
  <si>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</si>
  <si>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</si>
  <si>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</si>
  <si>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</si>
  <si>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</si>
  <si>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</si>
  <si>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</si>
  <si>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</si>
  <si>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</si>
  <si>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</si>
  <si>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</si>
  <si>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</si>
  <si>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</si>
  <si>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</si>
  <si>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</si>
  <si>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</si>
  <si>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</si>
  <si>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</si>
  <si>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</si>
  <si>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</si>
  <si>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</si>
  <si>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</si>
  <si>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</si>
  <si>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</si>
  <si>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</si>
  <si>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</si>
  <si>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</si>
  <si>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</si>
  <si>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</si>
  <si>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</si>
  <si>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</si>
  <si>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</si>
  <si>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</si>
  <si>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</si>
  <si>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</si>
  <si>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</si>
  <si>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</si>
  <si>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</si>
  <si>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</si>
  <si>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</si>
  <si>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</si>
  <si>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</si>
  <si>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</si>
  <si>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</si>
  <si>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</si>
  <si>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</si>
  <si>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</si>
  <si>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</si>
  <si>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</si>
  <si>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</si>
  <si>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</si>
  <si>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</si>
  <si>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</si>
  <si>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</si>
  <si>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</si>
  <si>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</si>
  <si>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</si>
  <si>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</si>
  <si>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</si>
  <si>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</si>
  <si>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</si>
  <si>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</si>
  <si>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</si>
  <si>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</si>
  <si>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</si>
  <si>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</si>
  <si>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</si>
  <si>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</si>
  <si>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</si>
  <si>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</si>
  <si>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</si>
  <si>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</si>
  <si>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</si>
  <si>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</si>
  <si>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</si>
  <si>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</si>
  <si>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</si>
  <si>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</si>
  <si>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</si>
  <si>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</si>
  <si>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</si>
  <si>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</si>
  <si>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</si>
  <si>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</si>
  <si>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</si>
  <si>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</si>
  <si>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</si>
  <si>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</si>
  <si>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</si>
  <si>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</si>
  <si>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</si>
  <si>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</si>
  <si>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</si>
  <si>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</si>
  <si>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</si>
  <si>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</si>
  <si>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</si>
  <si>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</si>
  <si>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</si>
  <si>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</si>
  <si>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</si>
  <si>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</si>
  <si>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</si>
  <si>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</si>
  <si>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</si>
  <si>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</si>
  <si>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</si>
  <si>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</si>
  <si>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</si>
  <si>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</si>
  <si>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</si>
  <si>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</si>
  <si>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</si>
  <si>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</si>
  <si>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</si>
  <si>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</si>
  <si>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</si>
  <si>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</si>
  <si>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</si>
  <si>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</si>
  <si>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</si>
  <si>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</si>
  <si>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</si>
  <si>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</si>
  <si>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</si>
  <si>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</si>
  <si>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</si>
  <si>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</si>
  <si>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</si>
  <si>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</si>
  <si>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</si>
  <si>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</si>
  <si>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</si>
  <si>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</si>
  <si>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</si>
  <si>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</si>
  <si>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</si>
  <si>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</si>
  <si>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</si>
  <si>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</si>
  <si>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</si>
  <si>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</si>
  <si>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</si>
  <si>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</si>
  <si>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</si>
  <si>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</si>
  <si>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</si>
  <si>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</si>
  <si>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</si>
  <si>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</si>
  <si>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</si>
  <si>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</si>
  <si>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</si>
  <si>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</si>
  <si>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</si>
  <si>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</si>
  <si>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</si>
  <si>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</si>
  <si>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</si>
  <si>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</si>
  <si>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</si>
  <si>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</si>
  <si>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</si>
  <si>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</si>
  <si>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</si>
  <si>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</si>
  <si>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</si>
  <si>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</si>
  <si>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</si>
  <si>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</si>
  <si>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</si>
  <si>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</si>
  <si>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</si>
  <si>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</si>
  <si>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</si>
  <si>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</si>
  <si>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</si>
  <si>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</si>
  <si>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</si>
  <si>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</si>
  <si>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</si>
  <si>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</si>
  <si>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</si>
  <si>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</si>
  <si>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</si>
  <si>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</si>
  <si>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</si>
  <si>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</si>
  <si>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</si>
  <si>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</si>
  <si>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</si>
  <si>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</si>
  <si>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</si>
  <si>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</si>
  <si>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</si>
  <si>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</si>
  <si>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</si>
  <si>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</si>
  <si>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</si>
  <si>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</si>
  <si>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</si>
  <si>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</si>
  <si>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</si>
  <si>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</si>
  <si>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</si>
  <si>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</si>
  <si>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</si>
  <si>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</si>
  <si>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</si>
  <si>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</si>
  <si>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</si>
  <si>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</si>
  <si>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</si>
  <si>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</si>
  <si>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</si>
  <si>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</si>
  <si>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</si>
  <si>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</si>
  <si>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</si>
  <si>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</si>
  <si>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</si>
  <si>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</si>
  <si>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</si>
  <si>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</si>
  <si>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</si>
  <si>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</si>
  <si>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</si>
  <si>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</si>
  <si>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</si>
  <si>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</si>
  <si>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</si>
  <si>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</si>
  <si>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</si>
  <si>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</si>
  <si>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</si>
  <si>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</si>
  <si>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</si>
  <si>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</si>
  <si>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</si>
  <si>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</si>
  <si>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</si>
  <si>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</si>
  <si>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</si>
  <si>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</si>
  <si>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</si>
  <si>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</si>
  <si>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</si>
  <si>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</si>
  <si>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</si>
  <si>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</si>
  <si>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</si>
  <si>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</si>
  <si>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</si>
  <si>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</si>
  <si>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</si>
  <si>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</si>
  <si>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</si>
  <si>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</si>
  <si>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</si>
  <si>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</si>
  <si>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</si>
  <si>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</si>
  <si>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</si>
  <si>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</si>
  <si>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</si>
  <si>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</si>
  <si>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</si>
  <si>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</si>
  <si>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</si>
  <si>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</si>
  <si>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</si>
  <si>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</si>
  <si>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</si>
  <si>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</si>
  <si>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</si>
  <si>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</si>
  <si>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</si>
  <si>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</si>
  <si>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</si>
  <si>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</si>
  <si>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</si>
  <si>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</si>
  <si>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</si>
  <si>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</si>
  <si>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</si>
  <si>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</si>
  <si>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</si>
  <si>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</si>
  <si>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</si>
  <si>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</si>
  <si>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</si>
  <si>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</si>
  <si>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</si>
  <si>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</si>
  <si>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</si>
  <si>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</si>
  <si>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</si>
  <si>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</si>
  <si>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</si>
  <si>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</si>
  <si>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</si>
  <si>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</si>
  <si>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</si>
  <si>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</si>
  <si>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</si>
  <si>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</si>
  <si>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</si>
  <si>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</si>
  <si>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</si>
  <si>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</si>
  <si>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</si>
  <si>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</si>
  <si>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</si>
  <si>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</si>
  <si>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</si>
  <si>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</si>
  <si>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</si>
  <si>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</si>
  <si>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</si>
  <si>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</si>
  <si>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</si>
  <si>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</si>
  <si>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</si>
  <si>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</si>
  <si>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</si>
  <si>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</si>
  <si>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</si>
  <si>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</si>
  <si>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</si>
  <si>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</si>
  <si>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</si>
  <si>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</si>
  <si>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</si>
  <si>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</si>
  <si>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</si>
  <si>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</si>
  <si>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</si>
  <si>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</si>
  <si>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</si>
  <si>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</si>
  <si>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</si>
  <si>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</si>
  <si>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</si>
  <si>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</si>
  <si>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</si>
  <si>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</si>
  <si>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</si>
  <si>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</si>
  <si>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</si>
  <si>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</si>
  <si>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</si>
  <si>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</si>
  <si>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</si>
  <si>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</si>
  <si>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</si>
  <si>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</si>
  <si>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</si>
  <si>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</si>
  <si>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</si>
  <si>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</si>
  <si>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</si>
  <si>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</si>
  <si>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</si>
  <si>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</si>
  <si>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</si>
  <si>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</si>
  <si>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</si>
  <si>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</si>
  <si>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</si>
  <si>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</si>
  <si>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</si>
  <si>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</si>
  <si>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</si>
  <si>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</si>
  <si>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</si>
  <si>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</si>
  <si>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</si>
  <si>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</si>
  <si>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</si>
  <si>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</si>
  <si>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</si>
  <si>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</si>
  <si>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</si>
  <si>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</si>
  <si>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</si>
  <si>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</si>
  <si>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</si>
  <si>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</si>
  <si>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</si>
  <si>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</si>
  <si>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</si>
  <si>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</si>
  <si>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</si>
  <si>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</si>
  <si>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</si>
  <si>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</si>
  <si>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</si>
  <si>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</si>
  <si>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</si>
  <si>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</si>
  <si>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</si>
  <si>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</si>
  <si>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</si>
  <si>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</si>
  <si>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</si>
  <si>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</si>
  <si>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</si>
  <si>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</si>
  <si>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</si>
  <si>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</si>
  <si>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</si>
  <si>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</si>
  <si>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</si>
  <si>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</si>
  <si>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</si>
  <si>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</si>
  <si>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</si>
  <si>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</si>
  <si>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</si>
  <si>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</si>
  <si>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</si>
  <si>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</si>
  <si>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</si>
  <si>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</si>
  <si>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</si>
  <si>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</si>
  <si>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</si>
  <si>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</si>
  <si>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</si>
  <si>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</si>
  <si>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</si>
  <si>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</si>
  <si>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</si>
  <si>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</si>
  <si>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</si>
  <si>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</si>
  <si>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</si>
  <si>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</si>
  <si>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</si>
  <si>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</si>
  <si>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</si>
  <si>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</si>
  <si>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</si>
  <si>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</si>
  <si>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</si>
  <si>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</si>
  <si>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</si>
  <si>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</si>
  <si>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</si>
  <si>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</si>
  <si>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</si>
  <si>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</si>
  <si>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</si>
  <si>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</si>
  <si>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</si>
  <si>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</si>
  <si>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</si>
  <si>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</si>
  <si>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</si>
  <si>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</si>
  <si>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</si>
  <si>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</si>
  <si>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</si>
  <si>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</si>
  <si>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</si>
  <si>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</si>
  <si>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</si>
  <si>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</si>
  <si>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</si>
  <si>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</si>
  <si>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</si>
  <si>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</si>
  <si>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</si>
  <si>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</si>
  <si>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</si>
  <si>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</si>
  <si>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</si>
  <si>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</si>
  <si>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</si>
  <si>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</si>
  <si>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</si>
  <si>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</si>
  <si>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</si>
  <si>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</si>
  <si>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</si>
  <si>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</si>
  <si>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</si>
  <si>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</si>
  <si>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</si>
  <si>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</si>
  <si>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</si>
  <si>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</si>
  <si>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</si>
  <si>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</si>
  <si>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</si>
  <si>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</si>
  <si>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</si>
  <si>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</si>
  <si>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</si>
  <si>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</si>
  <si>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</si>
  <si>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</si>
  <si>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</si>
  <si>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</si>
  <si>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</si>
  <si>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</si>
  <si>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</si>
  <si>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</si>
  <si>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</si>
  <si>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</si>
  <si>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</si>
  <si>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</si>
  <si>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</si>
  <si>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</si>
  <si>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</si>
  <si>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</si>
  <si>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</si>
  <si>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</si>
  <si>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</si>
  <si>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</si>
  <si>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</si>
  <si>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</si>
  <si>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</si>
  <si>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</si>
  <si>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</si>
  <si>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</si>
  <si>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</si>
  <si>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</si>
  <si>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</si>
  <si>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</si>
  <si>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</si>
  <si>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</si>
  <si>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</si>
  <si>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</si>
  <si>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</si>
  <si>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</si>
  <si>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</si>
  <si>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</si>
  <si>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</si>
  <si>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</si>
  <si>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</si>
  <si>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</si>
  <si>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</si>
  <si>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</si>
  <si>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</si>
  <si>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</si>
  <si>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</si>
  <si>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</si>
  <si>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</si>
  <si>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</si>
  <si>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</si>
  <si>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</si>
  <si>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</si>
  <si>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</si>
  <si>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</si>
  <si>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</si>
  <si>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</si>
  <si>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</si>
  <si>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</si>
  <si>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</si>
  <si>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</si>
  <si>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</si>
  <si>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</si>
  <si>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</si>
  <si>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</si>
  <si>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</si>
  <si>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</si>
  <si>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</si>
  <si>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</si>
  <si>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</si>
  <si>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</si>
  <si>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</si>
  <si>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</si>
  <si>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</si>
  <si>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</si>
  <si>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</si>
  <si>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</si>
  <si>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</si>
  <si>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</si>
  <si>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</si>
  <si>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</si>
  <si>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</si>
  <si>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</si>
  <si>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</si>
  <si>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</si>
  <si>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</si>
  <si>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</si>
  <si>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</si>
  <si>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</si>
  <si>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</si>
  <si>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</si>
  <si>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</si>
  <si>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</si>
  <si>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</si>
  <si>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</si>
  <si>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</si>
  <si>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</si>
  <si>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</si>
  <si>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</si>
  <si>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</si>
  <si>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</si>
  <si>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</si>
  <si>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</si>
  <si>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</si>
  <si>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</si>
  <si>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</si>
  <si>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</si>
  <si>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</si>
  <si>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</si>
  <si>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</si>
  <si>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</si>
  <si>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</si>
  <si>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</si>
  <si>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</si>
  <si>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</si>
  <si>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</si>
  <si>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</si>
  <si>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</si>
  <si>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</si>
  <si>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</si>
  <si>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</si>
  <si>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</si>
  <si>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</si>
  <si>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</si>
  <si>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</si>
  <si>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</si>
  <si>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</si>
  <si>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</si>
  <si>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</si>
  <si>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</si>
  <si>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</si>
  <si>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</si>
  <si>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</si>
  <si>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</si>
  <si>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</si>
  <si>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</si>
  <si>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</si>
  <si>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</si>
  <si>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</si>
  <si>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</si>
  <si>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</si>
  <si>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</si>
  <si>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</si>
  <si>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</si>
  <si>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</si>
  <si>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</si>
  <si>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</si>
  <si>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</si>
  <si>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</si>
  <si>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</si>
  <si>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</si>
  <si>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</si>
  <si>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</si>
  <si>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</si>
  <si>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</si>
  <si>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</si>
  <si>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</si>
  <si>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</si>
  <si>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</si>
  <si>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</si>
  <si>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</si>
  <si>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</si>
  <si>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</si>
  <si>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</si>
  <si>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</si>
  <si>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</si>
  <si>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</si>
  <si>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</si>
  <si>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</si>
  <si>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</si>
  <si>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</si>
  <si>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</si>
  <si>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</si>
  <si>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</si>
  <si>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</si>
  <si>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</si>
  <si>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</si>
  <si>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</si>
  <si>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</si>
  <si>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</si>
  <si>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</si>
  <si>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</si>
  <si>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</si>
  <si>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</si>
  <si>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</si>
  <si>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</si>
  <si>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</si>
  <si>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</si>
  <si>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</si>
  <si>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</si>
  <si>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</si>
  <si>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</si>
  <si>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</si>
  <si>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</si>
  <si>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</si>
  <si>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</si>
  <si>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</si>
  <si>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</si>
  <si>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</si>
  <si>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</si>
  <si>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</si>
  <si>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</si>
  <si>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</si>
  <si>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</si>
  <si>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</si>
  <si>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</si>
  <si>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</si>
  <si>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</si>
  <si>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</si>
  <si>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</si>
  <si>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</si>
  <si>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</si>
  <si>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</si>
  <si>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</si>
  <si>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</si>
  <si>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</si>
  <si>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</si>
  <si>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</si>
  <si>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</si>
  <si>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</si>
  <si>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</si>
  <si>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</si>
  <si>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</si>
  <si>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</si>
  <si>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</si>
  <si>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</si>
  <si>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</si>
  <si>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</si>
  <si>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</si>
  <si>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</si>
  <si>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</si>
  <si>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</si>
  <si>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</si>
  <si>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</si>
  <si>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</si>
  <si>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</si>
  <si>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</si>
  <si>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</si>
  <si>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</si>
  <si>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</si>
  <si>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</si>
  <si>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</si>
  <si>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</si>
  <si>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</si>
  <si>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</si>
  <si>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</si>
  <si>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</si>
  <si>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</si>
  <si>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</si>
  <si>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</si>
  <si>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</si>
  <si>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</si>
  <si>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</si>
  <si>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</si>
  <si>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</si>
  <si>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</si>
  <si>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</si>
  <si>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</si>
  <si>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</si>
  <si>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</si>
  <si>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</si>
  <si>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</si>
  <si>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</si>
  <si>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</si>
  <si>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</si>
  <si>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</si>
  <si>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</si>
  <si>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</si>
  <si>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</si>
  <si>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</si>
  <si>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</si>
  <si>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</si>
  <si>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</si>
  <si>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</si>
  <si>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</si>
  <si>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</si>
  <si>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</si>
  <si>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</si>
  <si>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</si>
  <si>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</si>
  <si>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</si>
  <si>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</si>
  <si>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</si>
  <si>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</si>
  <si>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</si>
  <si>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</si>
  <si>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</si>
  <si>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</si>
  <si>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</si>
  <si>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</si>
  <si>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</si>
  <si>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</si>
  <si>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</si>
  <si>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</si>
  <si>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</si>
  <si>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</si>
  <si>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</si>
  <si>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</si>
  <si>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</si>
  <si>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</si>
  <si>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</si>
  <si>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</si>
  <si>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</si>
  <si>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</si>
  <si>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</si>
  <si>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</si>
  <si>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</si>
  <si>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</si>
  <si>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</si>
  <si>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</si>
  <si>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</si>
  <si>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</si>
  <si>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</si>
  <si>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</si>
  <si>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</si>
  <si>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</si>
  <si>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</si>
  <si>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</si>
  <si>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</si>
  <si>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</si>
  <si>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</si>
  <si>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</si>
  <si>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</si>
  <si>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</si>
  <si>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</si>
  <si>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</si>
  <si>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</si>
  <si>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</si>
  <si>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</si>
  <si>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</si>
  <si>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</si>
  <si>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</si>
  <si>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</si>
  <si>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</si>
  <si>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</si>
  <si>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</si>
  <si>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</si>
  <si>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</si>
  <si>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</si>
  <si>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</si>
  <si>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</si>
  <si>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</si>
  <si>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</si>
  <si>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</si>
  <si>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</si>
  <si>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</si>
  <si>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</si>
  <si>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</si>
  <si>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</si>
  <si>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</si>
  <si>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</si>
  <si>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</si>
  <si>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</si>
  <si>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</si>
  <si>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</si>
  <si>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</si>
  <si>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</si>
  <si>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</si>
  <si>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</si>
  <si>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</si>
  <si>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</si>
  <si>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</si>
  <si>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</si>
  <si>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</si>
  <si>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</si>
  <si>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</si>
  <si>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</si>
  <si>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</si>
  <si>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</si>
  <si>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</si>
  <si>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</si>
  <si>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</si>
  <si>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</si>
  <si>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</si>
  <si>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</si>
  <si>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</si>
  <si>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</si>
  <si>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</si>
  <si>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</si>
  <si>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</si>
  <si>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</si>
  <si>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</si>
  <si>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</si>
  <si>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</si>
  <si>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</si>
  <si>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</si>
  <si>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</si>
  <si>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</si>
  <si>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</si>
  <si>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</si>
  <si>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</si>
  <si>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</si>
  <si>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</si>
  <si>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</si>
  <si>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</si>
  <si>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</si>
  <si>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</si>
  <si>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</si>
  <si>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</si>
  <si>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</si>
  <si>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</si>
  <si>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</si>
  <si>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</si>
  <si>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</si>
  <si>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</si>
  <si>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</si>
  <si>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</si>
  <si>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</si>
  <si>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</si>
  <si>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</si>
  <si>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</si>
  <si>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</si>
  <si>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</si>
  <si>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</si>
  <si>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</si>
  <si>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</si>
  <si>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</si>
  <si>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</si>
  <si>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</si>
  <si>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</si>
  <si>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</si>
  <si>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</si>
  <si>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</si>
  <si>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</si>
  <si>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</si>
  <si>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</si>
  <si>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</si>
  <si>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</si>
  <si>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</si>
  <si>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</si>
  <si>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</si>
  <si>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</si>
  <si>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</si>
  <si>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</si>
  <si>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</si>
  <si>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</si>
  <si>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</si>
  <si>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</si>
  <si>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</si>
  <si>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</si>
  <si>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</si>
  <si>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</si>
  <si>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</si>
  <si>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</si>
  <si>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</si>
  <si>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</si>
  <si>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</si>
  <si>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</si>
  <si>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</si>
  <si>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</si>
  <si>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</si>
  <si>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</si>
  <si>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</si>
  <si>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</si>
  <si>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</si>
  <si>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</si>
  <si>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</si>
  <si>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</si>
  <si>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</si>
  <si>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</si>
  <si>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</si>
  <si>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</si>
  <si>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</si>
  <si>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</si>
  <si>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</si>
  <si>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</si>
  <si>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</si>
  <si>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</si>
  <si>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</si>
  <si>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</si>
  <si>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</si>
  <si>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</si>
  <si>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</si>
  <si>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</si>
  <si>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</si>
  <si>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</si>
  <si>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</si>
  <si>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</si>
  <si>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</si>
  <si>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</si>
  <si>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</si>
  <si>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</si>
  <si>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</si>
  <si>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</si>
  <si>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</si>
  <si>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</si>
  <si>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</si>
  <si>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</si>
  <si>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</si>
  <si>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</si>
  <si>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</si>
  <si>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</si>
  <si>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</si>
  <si>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</si>
  <si>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</si>
  <si>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</si>
  <si>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</si>
  <si>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</si>
  <si>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</si>
  <si>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</si>
  <si>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</si>
  <si>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</si>
  <si>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</si>
  <si>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</si>
  <si>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</si>
  <si>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</si>
  <si>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</si>
  <si>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</si>
  <si>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</si>
  <si>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</si>
  <si>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</si>
  <si>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</si>
  <si>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</si>
  <si>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</si>
  <si>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</si>
  <si>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</si>
  <si>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</si>
  <si>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</si>
  <si>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</si>
  <si>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</si>
  <si>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</si>
  <si>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</si>
  <si>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</si>
  <si>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</si>
  <si>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</si>
  <si>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</si>
  <si>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</si>
  <si>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</si>
  <si>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</si>
  <si>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</si>
  <si>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</si>
  <si>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</si>
  <si>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</si>
  <si>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</si>
  <si>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</si>
  <si>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</si>
  <si>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</si>
  <si>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</si>
  <si>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</si>
  <si>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</si>
  <si>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</si>
  <si>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</si>
  <si>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</si>
  <si>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</si>
  <si>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</si>
  <si>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</si>
  <si>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</si>
  <si>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</si>
  <si>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</si>
  <si>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</si>
  <si>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</si>
  <si>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</si>
  <si>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</si>
  <si>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</si>
  <si>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</si>
  <si>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</si>
  <si>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</si>
  <si>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</si>
  <si>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</si>
  <si>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</si>
  <si>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</si>
  <si>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</si>
  <si>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</si>
  <si>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</si>
  <si>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</si>
  <si>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</si>
  <si>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</si>
  <si>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</si>
  <si>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</si>
  <si>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</si>
  <si>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</si>
  <si>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</si>
  <si>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</si>
  <si>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</si>
  <si>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</si>
  <si>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</si>
  <si>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</si>
  <si>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</si>
  <si>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</si>
  <si>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</si>
  <si>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</si>
  <si>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</si>
  <si>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</si>
  <si>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</si>
  <si>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</si>
  <si>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</si>
  <si>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</si>
  <si>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</si>
  <si>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</si>
  <si>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</si>
  <si>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</si>
  <si>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</si>
  <si>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</si>
  <si>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</si>
  <si>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</si>
  <si>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</si>
  <si>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</si>
  <si>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</si>
  <si>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</si>
  <si>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</si>
  <si>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</si>
  <si>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</si>
  <si>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</si>
  <si>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</si>
  <si>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</si>
  <si>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</si>
  <si>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</si>
  <si>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</si>
  <si>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</si>
  <si>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</si>
  <si>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</si>
  <si>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</si>
  <si>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</si>
  <si>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</si>
  <si>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</si>
  <si>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</si>
  <si>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</si>
  <si>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</si>
  <si>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</si>
  <si>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</si>
  <si>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</si>
  <si>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</si>
  <si>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</si>
  <si>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</si>
  <si>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</si>
  <si>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</si>
  <si>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</si>
  <si>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</si>
  <si>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</si>
  <si>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</si>
  <si>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</si>
  <si>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</si>
  <si>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</si>
  <si>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</si>
  <si>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</si>
  <si>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</si>
  <si>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</si>
  <si>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</si>
  <si>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</si>
  <si>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</si>
  <si>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</si>
  <si>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</si>
  <si>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</si>
  <si>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</si>
  <si>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</si>
  <si>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</si>
  <si>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</si>
  <si>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</si>
  <si>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</si>
  <si>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</si>
  <si>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</si>
  <si>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</si>
  <si>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</si>
  <si>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</si>
  <si>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</si>
  <si>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</si>
  <si>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</si>
  <si>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</si>
  <si>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</si>
  <si>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</si>
  <si>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</si>
  <si>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</si>
  <si>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</si>
  <si>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</si>
  <si>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</si>
  <si>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</si>
  <si>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</si>
  <si>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</si>
  <si>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</si>
  <si>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</si>
  <si>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</si>
  <si>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</si>
  <si>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</si>
  <si>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</si>
  <si>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</si>
  <si>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</si>
  <si>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</si>
  <si>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</si>
  <si>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</si>
  <si>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</si>
  <si>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</si>
  <si>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</si>
  <si>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</si>
  <si>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</si>
  <si>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</si>
  <si>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</si>
  <si>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</si>
  <si>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</si>
  <si>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</si>
  <si>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</si>
  <si>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</si>
  <si>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</si>
  <si>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</si>
  <si>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</si>
  <si>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</si>
  <si>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</si>
  <si>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</si>
  <si>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</si>
  <si>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</si>
  <si>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</si>
  <si>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</si>
  <si>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</si>
  <si>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</si>
  <si>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</si>
  <si>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</si>
  <si>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</si>
  <si>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</si>
  <si>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</si>
  <si>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</si>
  <si>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</si>
  <si>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</si>
  <si>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</si>
  <si>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</si>
  <si>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</si>
  <si>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</si>
  <si>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</si>
  <si>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</si>
  <si>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</si>
  <si>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</si>
  <si>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</si>
  <si>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</si>
  <si>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</si>
  <si>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</si>
  <si>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</si>
  <si>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</si>
  <si>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</si>
  <si>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</si>
  <si>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</si>
  <si>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</si>
  <si>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</si>
  <si>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</si>
  <si>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</si>
  <si>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</si>
  <si>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</si>
  <si>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</si>
  <si>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</si>
  <si>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</si>
  <si>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</si>
  <si>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</si>
  <si>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</si>
  <si>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</si>
  <si>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</si>
  <si>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</si>
  <si>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</si>
  <si>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</si>
  <si>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</si>
  <si>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</si>
  <si>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</si>
  <si>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</si>
  <si>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</si>
  <si>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</si>
  <si>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</si>
  <si>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</si>
  <si>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</si>
  <si>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</si>
  <si>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</si>
  <si>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</si>
  <si>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</si>
  <si>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</si>
  <si>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</si>
  <si>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</si>
  <si>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</si>
  <si>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</si>
  <si>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</si>
  <si>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</si>
  <si>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</si>
  <si>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</si>
  <si>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</si>
  <si>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</si>
  <si>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</si>
  <si>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</si>
  <si>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</si>
  <si>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</si>
  <si>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</si>
  <si>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</si>
  <si>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</si>
  <si>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</si>
  <si>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</si>
  <si>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</si>
  <si>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</si>
  <si>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</si>
  <si>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</si>
  <si>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</si>
  <si>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</si>
  <si>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</si>
  <si>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</si>
  <si>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</si>
  <si>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</si>
  <si>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</si>
  <si>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</si>
  <si>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</si>
  <si>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</si>
  <si>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</si>
  <si>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</si>
  <si>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</si>
  <si>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</si>
  <si>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</si>
  <si>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</si>
  <si>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</si>
  <si>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</si>
  <si>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</si>
  <si>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</si>
  <si>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</si>
  <si>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</si>
  <si>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</si>
  <si>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</si>
  <si>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</si>
  <si>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</si>
  <si>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</si>
  <si>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</si>
  <si>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</si>
  <si>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</si>
  <si>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</si>
  <si>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</si>
  <si>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</si>
  <si>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</si>
  <si>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</si>
  <si>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</si>
  <si>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</si>
  <si>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</si>
  <si>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</si>
  <si>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</si>
  <si>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</si>
  <si>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</si>
  <si>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</si>
  <si>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</si>
  <si>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</si>
  <si>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</si>
  <si>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</si>
  <si>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</si>
  <si>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</si>
  <si>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</si>
  <si>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</si>
  <si>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</si>
  <si>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</si>
  <si>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</si>
  <si>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</si>
  <si>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</si>
  <si>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</si>
  <si>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</si>
  <si>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</si>
  <si>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</si>
  <si>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</si>
  <si>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</si>
  <si>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</si>
  <si>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</si>
  <si>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</si>
  <si>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</si>
  <si>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</si>
  <si>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</si>
  <si>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</si>
  <si>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</si>
  <si>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</si>
  <si>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</si>
  <si>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</si>
  <si>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</si>
  <si>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</si>
  <si>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</si>
  <si>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</si>
  <si>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</si>
  <si>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</si>
  <si>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</si>
  <si>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</si>
  <si>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</si>
  <si>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</si>
  <si>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</si>
  <si>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</si>
  <si>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</si>
  <si>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</si>
  <si>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</si>
  <si>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</si>
  <si>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</si>
  <si>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</si>
  <si>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</si>
  <si>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</si>
  <si>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</si>
  <si>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</si>
  <si>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</si>
  <si>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</si>
  <si>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</si>
  <si>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</si>
  <si>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</si>
  <si>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</si>
  <si>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</si>
  <si>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</si>
  <si>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</si>
  <si>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</si>
  <si>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</si>
  <si>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</si>
  <si>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</si>
  <si>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</si>
  <si>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</si>
  <si>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</si>
  <si>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</si>
  <si>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</si>
  <si>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</si>
  <si>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</si>
  <si>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</si>
  <si>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</si>
  <si>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</si>
  <si>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</si>
  <si>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</si>
  <si>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</si>
  <si>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</si>
  <si>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</si>
  <si>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</si>
  <si>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</si>
  <si>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</si>
  <si>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</si>
  <si>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</si>
  <si>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</si>
  <si>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</si>
  <si>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</si>
  <si>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</si>
  <si>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</si>
  <si>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</si>
  <si>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</si>
  <si>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</si>
  <si>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</si>
  <si>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</si>
  <si>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</si>
  <si>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</si>
  <si>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</si>
  <si>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</si>
  <si>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</si>
  <si>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</si>
  <si>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</si>
  <si>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</si>
  <si>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</si>
  <si>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</si>
  <si>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</si>
  <si>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</si>
  <si>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</si>
  <si>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</si>
  <si>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</si>
  <si>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</si>
  <si>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</si>
  <si>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</si>
  <si>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</si>
  <si>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</si>
  <si>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</si>
  <si>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</si>
  <si>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</si>
  <si>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</si>
  <si>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</si>
  <si>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</si>
  <si>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</si>
  <si>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</si>
  <si>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</si>
  <si>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</si>
  <si>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</si>
  <si>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</si>
  <si>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</si>
  <si>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</si>
  <si>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</si>
  <si>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</si>
  <si>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</si>
  <si>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</si>
  <si>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</si>
  <si>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</si>
  <si>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</si>
  <si>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</si>
  <si>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</si>
  <si>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</si>
  <si>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</si>
  <si>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</si>
  <si>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</si>
  <si>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</si>
  <si>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</si>
  <si>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</si>
  <si>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</si>
  <si>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</si>
  <si>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</si>
  <si>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</si>
  <si>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</si>
  <si>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</si>
  <si>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</si>
  <si>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</si>
  <si>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</si>
  <si>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</si>
  <si>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</si>
  <si>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</si>
  <si>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</si>
  <si>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</si>
  <si>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</si>
  <si>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</si>
  <si>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</si>
  <si>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</si>
  <si>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</si>
  <si>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</si>
  <si>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</si>
  <si>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</si>
  <si>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</si>
  <si>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</si>
  <si>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</si>
  <si>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</si>
  <si>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</si>
  <si>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</si>
  <si>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</si>
  <si>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</si>
  <si>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</si>
  <si>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</si>
  <si>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</si>
  <si>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</si>
  <si>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</si>
  <si>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</si>
  <si>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</si>
  <si>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</si>
  <si>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</si>
  <si>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</si>
  <si>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</si>
  <si>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</si>
  <si>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</si>
  <si>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</si>
  <si>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</si>
  <si>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</si>
  <si>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</si>
  <si>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</si>
  <si>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</si>
  <si>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</si>
  <si>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</si>
  <si>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</si>
  <si>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</si>
  <si>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</si>
  <si>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</si>
  <si>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</si>
  <si>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</si>
  <si>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</si>
  <si>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</si>
  <si>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</si>
  <si>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</si>
  <si>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</si>
  <si>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</si>
  <si>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</si>
  <si>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</si>
  <si>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</si>
  <si>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</si>
  <si>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</si>
  <si>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</si>
  <si>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</si>
  <si>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</si>
  <si>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</si>
  <si>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</si>
  <si>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</si>
  <si>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</si>
  <si>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</si>
  <si>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</si>
  <si>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</si>
  <si>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</si>
  <si>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</si>
  <si>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</si>
  <si>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</si>
  <si>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</si>
  <si>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</si>
  <si>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</si>
  <si>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</si>
  <si>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</si>
  <si>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</si>
  <si>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</si>
  <si>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</si>
  <si>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</si>
  <si>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</si>
  <si>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</si>
  <si>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</si>
  <si>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</si>
  <si>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</si>
  <si>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</si>
  <si>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</si>
  <si>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</si>
  <si>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</si>
  <si>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</si>
  <si>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</si>
  <si>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</si>
  <si>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</si>
  <si>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</si>
  <si>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</si>
  <si>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</si>
  <si>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</si>
  <si>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</si>
  <si>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</si>
  <si>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</si>
  <si>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</si>
  <si>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</si>
  <si>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</si>
  <si>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</si>
  <si>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</si>
  <si>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</si>
  <si>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</si>
  <si>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</si>
  <si>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</si>
  <si>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</si>
  <si>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</si>
  <si>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</si>
  <si>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</si>
  <si>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</si>
  <si>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</si>
  <si>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</si>
  <si>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</si>
  <si>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</si>
  <si>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</si>
  <si>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</si>
  <si>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</si>
  <si>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</si>
  <si>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</si>
  <si>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</si>
  <si>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</si>
  <si>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</si>
  <si>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</si>
  <si>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</si>
  <si>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</si>
  <si>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</si>
  <si>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</si>
  <si>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</si>
  <si>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</si>
  <si>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</si>
  <si>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</si>
  <si>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</si>
  <si>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</si>
  <si>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</si>
  <si>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</si>
  <si>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</si>
  <si>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</si>
  <si>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</si>
  <si>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</si>
  <si>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</si>
  <si>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</si>
  <si>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</si>
  <si>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</si>
  <si>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</si>
  <si>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</si>
  <si>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</si>
  <si>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</si>
  <si>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</si>
  <si>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</si>
  <si>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</si>
  <si>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</si>
  <si>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</si>
  <si>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</si>
  <si>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</si>
  <si>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</si>
  <si>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</si>
  <si>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</si>
  <si>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</si>
  <si>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</si>
  <si>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</si>
  <si>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</si>
  <si>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</si>
  <si>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</si>
  <si>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</si>
  <si>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</si>
  <si>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</si>
  <si>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</si>
  <si>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</si>
  <si>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</si>
  <si>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</si>
  <si>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</si>
  <si>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</si>
  <si>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</si>
  <si>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</si>
  <si>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</si>
  <si>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</si>
  <si>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</si>
  <si>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</si>
  <si>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</si>
  <si>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</si>
  <si>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</si>
  <si>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</si>
  <si>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</si>
  <si>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</si>
  <si>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</si>
  <si>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</si>
  <si>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</si>
  <si>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</si>
  <si>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</si>
  <si>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</si>
  <si>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</si>
  <si>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</si>
  <si>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</si>
  <si>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</si>
  <si>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</si>
  <si>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</si>
  <si>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</si>
  <si>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</si>
  <si>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</si>
  <si>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</si>
  <si>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</si>
  <si>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</si>
  <si>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</si>
  <si>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</si>
  <si>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</si>
  <si>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</si>
  <si>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</si>
  <si>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</si>
  <si>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</si>
  <si>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</si>
  <si>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</si>
  <si>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</si>
  <si>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</si>
  <si>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</si>
  <si>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</si>
  <si>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</si>
  <si>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</si>
  <si>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</si>
  <si>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</si>
  <si>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</si>
  <si>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</si>
  <si>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</si>
  <si>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</si>
  <si>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</si>
  <si>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</si>
  <si>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</si>
  <si>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</si>
  <si>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</si>
  <si>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</si>
  <si>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</si>
  <si>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</si>
  <si>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</si>
  <si>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</si>
  <si>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</si>
  <si>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</si>
  <si>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</si>
  <si>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</si>
  <si>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</si>
  <si>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</si>
  <si>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</si>
  <si>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</si>
  <si>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</si>
  <si>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</si>
  <si>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</si>
  <si>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</si>
  <si>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</si>
  <si>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</si>
  <si>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</si>
  <si>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</si>
  <si>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</si>
  <si>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</si>
  <si>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</si>
  <si>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</si>
  <si>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</si>
  <si>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</si>
  <si>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</si>
  <si>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</si>
  <si>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</si>
  <si>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</si>
  <si>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</si>
  <si>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</si>
  <si>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</si>
  <si>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</si>
  <si>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</si>
  <si>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</si>
  <si>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</si>
  <si>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</si>
  <si>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</si>
  <si>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</si>
  <si>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</si>
  <si>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</si>
  <si>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</si>
  <si>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</si>
  <si>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</si>
  <si>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</si>
  <si>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</si>
  <si>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</si>
  <si>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</si>
  <si>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</si>
  <si>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</si>
  <si>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</si>
  <si>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</si>
  <si>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</si>
  <si>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</si>
  <si>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</si>
  <si>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</si>
  <si>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</si>
  <si>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</si>
  <si>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</si>
  <si>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</si>
  <si>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</si>
  <si>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</si>
  <si>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</si>
  <si>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</si>
  <si>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</si>
  <si>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</si>
  <si>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</si>
  <si>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</si>
  <si>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</si>
  <si>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</si>
  <si>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</si>
  <si>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</si>
  <si>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</si>
  <si>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</si>
  <si>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</si>
  <si>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</si>
  <si>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</si>
  <si>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</si>
  <si>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</si>
  <si>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</si>
  <si>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</si>
  <si>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</si>
  <si>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</si>
  <si>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</si>
  <si>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</si>
  <si>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</si>
  <si>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</si>
  <si>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</si>
  <si>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</si>
  <si>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</si>
  <si>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</si>
  <si>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</si>
  <si>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</si>
  <si>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</si>
  <si>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</si>
  <si>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</si>
  <si>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</si>
  <si>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</si>
  <si>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</si>
  <si>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</si>
  <si>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</si>
  <si>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</si>
  <si>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</si>
  <si>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</si>
  <si>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</si>
  <si>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</si>
  <si>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</si>
  <si>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</si>
  <si>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</si>
  <si>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</si>
  <si>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</si>
  <si>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</si>
  <si>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</si>
  <si>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</si>
  <si>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</si>
  <si>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</si>
  <si>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</si>
  <si>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</si>
  <si>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</si>
  <si>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</si>
  <si>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</si>
  <si>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</si>
  <si>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</si>
  <si>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</si>
  <si>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</si>
  <si>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</si>
  <si>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</si>
  <si>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</si>
  <si>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</si>
  <si>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</si>
  <si>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</si>
  <si>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</si>
  <si>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</si>
  <si>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</si>
  <si>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</si>
  <si>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</si>
  <si>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</si>
  <si>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</si>
  <si>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</si>
  <si>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</si>
  <si>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</si>
  <si>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</si>
  <si>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</si>
  <si>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</si>
  <si>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</si>
  <si>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</si>
  <si>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</si>
  <si>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</si>
  <si>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</si>
  <si>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</si>
  <si>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</si>
  <si>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</si>
  <si>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</si>
  <si>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</si>
  <si>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</si>
  <si>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</si>
  <si>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</si>
  <si>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</si>
  <si>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</si>
  <si>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</si>
  <si>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</si>
  <si>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</si>
  <si>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</si>
  <si>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</si>
  <si>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</si>
  <si>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</si>
  <si>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</si>
  <si>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</si>
  <si>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</si>
  <si>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</si>
  <si>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</si>
  <si>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</si>
  <si>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</si>
  <si>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</si>
  <si>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</si>
  <si>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</si>
  <si>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</si>
  <si>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</si>
  <si>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</si>
  <si>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</si>
  <si>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</si>
  <si>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</si>
  <si>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</si>
  <si>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</si>
  <si>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</si>
  <si>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</si>
  <si>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</si>
  <si>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</si>
  <si>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</si>
  <si>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</si>
  <si>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</si>
  <si>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</si>
  <si>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</si>
  <si>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</si>
  <si>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</si>
  <si>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</si>
  <si>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</si>
  <si>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</si>
  <si>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</si>
  <si>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</si>
  <si>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</si>
  <si>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</si>
  <si>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</si>
  <si>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</si>
  <si>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</si>
  <si>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</si>
  <si>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</si>
  <si>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</si>
  <si>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</si>
  <si>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</si>
  <si>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</si>
  <si>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</si>
  <si>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</si>
  <si>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</si>
  <si>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</si>
  <si>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</si>
  <si>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</si>
  <si>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</si>
  <si>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</si>
  <si>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</si>
  <si>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</si>
  <si>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</si>
  <si>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</si>
  <si>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</si>
  <si>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</si>
  <si>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</si>
  <si>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</si>
  <si>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</si>
  <si>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</si>
  <si>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</si>
  <si>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</si>
  <si>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</si>
  <si>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</si>
  <si>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</si>
  <si>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</si>
  <si>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</si>
  <si>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</si>
  <si>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</si>
  <si>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</si>
  <si>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</si>
  <si>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</si>
  <si>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</si>
  <si>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</si>
  <si>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</si>
  <si>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</si>
  <si>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</si>
  <si>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</si>
  <si>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</si>
  <si>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</si>
  <si>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</si>
  <si>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</si>
  <si>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</si>
  <si>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</si>
  <si>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</si>
  <si>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</si>
  <si>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</si>
  <si>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</si>
  <si>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</si>
  <si>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</si>
  <si>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</si>
  <si>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</si>
  <si>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</si>
  <si>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</si>
  <si>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</si>
  <si>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</si>
  <si>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</si>
  <si>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</si>
  <si>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</si>
  <si>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</si>
  <si>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</si>
  <si>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</si>
  <si>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</si>
  <si>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</si>
  <si>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</si>
  <si>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</si>
  <si>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</si>
  <si>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</si>
  <si>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</si>
  <si>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</si>
  <si>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</si>
  <si>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</si>
  <si>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</si>
  <si>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</si>
  <si>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</si>
  <si>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</si>
  <si>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</si>
  <si>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</si>
  <si>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</si>
  <si>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</si>
  <si>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</si>
  <si>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</si>
  <si>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</si>
  <si>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</si>
  <si>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</si>
  <si>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</si>
  <si>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</si>
  <si>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</si>
  <si>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</si>
  <si>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</si>
  <si>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</si>
  <si>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</si>
  <si>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</si>
  <si>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</si>
  <si>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</si>
  <si>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</si>
  <si>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</si>
  <si>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</si>
  <si>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</si>
  <si>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</si>
  <si>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</si>
  <si>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</si>
  <si>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</si>
  <si>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</si>
  <si>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</si>
  <si>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</si>
  <si>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</si>
  <si>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</si>
  <si>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</si>
  <si>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</si>
  <si>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</si>
  <si>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</si>
  <si>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</si>
  <si>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</si>
  <si>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</si>
  <si>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</si>
  <si>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</si>
  <si>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</si>
  <si>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</si>
  <si>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</si>
  <si>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</si>
  <si>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</si>
  <si>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</si>
  <si>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</si>
  <si>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</si>
  <si>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</si>
  <si>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</si>
  <si>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</si>
  <si>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</si>
  <si>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</si>
  <si>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</si>
  <si>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</si>
  <si>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</si>
  <si>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</si>
  <si>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</si>
  <si>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</si>
  <si>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</si>
  <si>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</si>
  <si>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</si>
  <si>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</si>
  <si>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</si>
  <si>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</si>
  <si>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</si>
  <si>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</si>
  <si>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</si>
  <si>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</si>
  <si>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</si>
  <si>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</si>
  <si>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</si>
  <si>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</si>
  <si>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</si>
  <si>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</si>
  <si>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</si>
  <si>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</si>
  <si>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</si>
  <si>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</si>
  <si>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</si>
  <si>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</si>
  <si>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</si>
  <si>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</si>
  <si>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</si>
  <si>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</si>
  <si>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</si>
  <si>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</si>
  <si>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</si>
  <si>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</si>
  <si>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</si>
  <si>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</si>
  <si>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</si>
  <si>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</si>
  <si>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</si>
  <si>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</si>
  <si>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</si>
  <si>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</si>
  <si>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</si>
  <si>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</si>
  <si>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</si>
  <si>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</si>
  <si>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</si>
  <si>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</si>
  <si>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</si>
  <si>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</si>
  <si>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</si>
  <si>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</si>
  <si>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</si>
  <si>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</si>
  <si>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</si>
  <si>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</si>
  <si>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</si>
  <si>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</si>
  <si>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</si>
  <si>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</si>
  <si>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</si>
  <si>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</si>
  <si>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</si>
  <si>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</si>
  <si>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</si>
  <si>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</si>
  <si>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</si>
  <si>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</si>
  <si>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</si>
  <si>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</si>
  <si>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</si>
  <si>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</si>
  <si>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</si>
  <si>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</si>
  <si>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</si>
  <si>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</si>
  <si>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</si>
  <si>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</si>
  <si>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</si>
  <si>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</si>
  <si>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</si>
  <si>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</si>
  <si>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</si>
  <si>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</si>
  <si>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</si>
  <si>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</si>
  <si>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</si>
  <si>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</si>
  <si>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</si>
  <si>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</si>
  <si>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</si>
  <si>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</si>
  <si>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</si>
  <si>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</si>
  <si>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</si>
  <si>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</si>
  <si>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</si>
  <si>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</si>
  <si>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</si>
  <si>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</si>
  <si>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</si>
  <si>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</si>
  <si>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</si>
  <si>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</si>
  <si>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</si>
  <si>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</si>
  <si>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</si>
  <si>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</si>
  <si>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</si>
  <si>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</si>
  <si>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</si>
  <si>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</si>
  <si>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</si>
  <si>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</si>
  <si>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</si>
  <si>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</si>
  <si>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</si>
  <si>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</si>
  <si>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</si>
  <si>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</si>
  <si>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</si>
  <si>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</si>
  <si>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</si>
  <si>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</si>
  <si>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</si>
  <si>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</si>
  <si>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</si>
  <si>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</si>
  <si>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</si>
  <si>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</si>
  <si>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</si>
  <si>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</si>
  <si>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</si>
  <si>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</si>
  <si>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</si>
  <si>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</si>
  <si>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</si>
  <si>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</si>
  <si>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</si>
  <si>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</si>
  <si>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</si>
  <si>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</si>
  <si>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</si>
  <si>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</si>
  <si>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</si>
  <si>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</si>
  <si>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</si>
  <si>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</si>
  <si>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</si>
  <si>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</si>
  <si>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</si>
  <si>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</si>
  <si>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</si>
  <si>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</si>
  <si>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</si>
  <si>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</si>
  <si>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</si>
  <si>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</si>
  <si>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</si>
  <si>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</si>
  <si>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</si>
  <si>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</si>
  <si>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</si>
  <si>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</si>
  <si>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</si>
  <si>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</si>
  <si>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</si>
  <si>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</si>
  <si>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</si>
  <si>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</si>
  <si>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</si>
  <si>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</si>
  <si>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</si>
  <si>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</si>
  <si>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</si>
  <si>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</si>
  <si>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</si>
  <si>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</si>
  <si>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</si>
  <si>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</si>
  <si>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</si>
  <si>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</si>
  <si>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</si>
  <si>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</si>
  <si>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</si>
  <si>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</si>
  <si>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</si>
  <si>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</si>
  <si>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</si>
  <si>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</si>
  <si>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</si>
  <si>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</si>
  <si>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</si>
  <si>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</si>
  <si>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</si>
  <si>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</si>
  <si>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</si>
  <si>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</si>
  <si>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</si>
  <si>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</si>
  <si>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</si>
  <si>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</si>
  <si>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</si>
  <si>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</si>
  <si>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</si>
  <si>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</si>
  <si>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</si>
  <si>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</si>
  <si>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</si>
  <si>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</si>
  <si>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</si>
  <si>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</si>
  <si>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</si>
  <si>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</si>
  <si>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</si>
  <si>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</si>
  <si>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</si>
  <si>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</si>
  <si>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</si>
  <si>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</si>
  <si>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</si>
  <si>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</si>
  <si>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</si>
  <si>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</si>
  <si>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</si>
  <si>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</si>
  <si>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</si>
  <si>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</si>
  <si>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</si>
  <si>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</si>
  <si>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</si>
  <si>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</si>
  <si>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</si>
  <si>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</si>
  <si>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</si>
  <si>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</si>
  <si>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</si>
  <si>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</si>
  <si>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</si>
  <si>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</si>
  <si>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</si>
  <si>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</si>
  <si>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</si>
  <si>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</si>
  <si>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</si>
  <si>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</si>
  <si>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</si>
  <si>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</si>
  <si>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</si>
  <si>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</si>
  <si>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</si>
  <si>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</si>
  <si>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</si>
  <si>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</si>
  <si>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</si>
  <si>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</si>
  <si>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</si>
  <si>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</si>
  <si>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</si>
  <si>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</si>
  <si>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</si>
  <si>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</si>
  <si>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</si>
  <si>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</si>
  <si>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</si>
  <si>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</si>
  <si>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</si>
  <si>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</si>
  <si>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</si>
  <si>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</si>
  <si>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</si>
  <si>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</si>
  <si>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</si>
  <si>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</si>
  <si>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</si>
  <si>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</si>
  <si>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</si>
  <si>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</si>
  <si>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</si>
  <si>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</si>
  <si>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</si>
  <si>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</si>
  <si>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</si>
  <si>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</si>
  <si>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</si>
  <si>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</si>
  <si>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</si>
  <si>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</si>
  <si>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</si>
  <si>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</si>
  <si>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</si>
  <si>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</si>
  <si>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</si>
  <si>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</si>
  <si>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</si>
  <si>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</si>
  <si>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</si>
  <si>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</si>
  <si>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</si>
  <si>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</si>
  <si>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</si>
  <si>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</si>
  <si>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</si>
  <si>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</si>
  <si>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</si>
  <si>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</si>
  <si>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</si>
  <si>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</si>
  <si>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</si>
  <si>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</si>
  <si>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</si>
  <si>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</si>
  <si>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</si>
  <si>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</si>
  <si>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</si>
  <si>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</si>
  <si>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</si>
  <si>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</si>
  <si>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</si>
  <si>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</si>
  <si>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</si>
  <si>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</si>
  <si>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</si>
  <si>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</si>
  <si>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</si>
  <si>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</si>
  <si>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</si>
  <si>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</si>
  <si>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</si>
  <si>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</si>
  <si>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</si>
  <si>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</si>
  <si>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</si>
  <si>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</si>
  <si>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</si>
  <si>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</si>
  <si>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</si>
  <si>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</si>
  <si>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</si>
  <si>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</si>
  <si>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</si>
  <si>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</si>
  <si>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</si>
  <si>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</si>
  <si>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</si>
  <si>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</si>
  <si>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</si>
  <si>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</si>
  <si>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</si>
  <si>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</si>
  <si>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</si>
  <si>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</si>
  <si>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</si>
  <si>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</si>
  <si>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</si>
  <si>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</si>
  <si>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</si>
  <si>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</si>
  <si>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</si>
  <si>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</si>
  <si>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</si>
  <si>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</si>
  <si>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</si>
  <si>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</si>
  <si>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</si>
  <si>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</si>
  <si>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</si>
  <si>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</si>
  <si>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</si>
  <si>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</si>
  <si>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</si>
  <si>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</si>
  <si>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</si>
  <si>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</si>
  <si>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</si>
  <si>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</si>
  <si>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</si>
  <si>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</si>
  <si>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</si>
  <si>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</si>
  <si>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</si>
  <si>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</si>
  <si>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</si>
  <si>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</si>
  <si>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</si>
  <si>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</si>
  <si>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</si>
  <si>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</si>
  <si>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</si>
  <si>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</si>
  <si>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</si>
  <si>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</si>
  <si>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</si>
  <si>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</si>
  <si>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</si>
  <si>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</si>
  <si>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</si>
  <si>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</si>
  <si>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</si>
  <si>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</si>
  <si>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</si>
  <si>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</si>
  <si>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</si>
  <si>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</si>
  <si>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</si>
  <si>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</si>
  <si>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</si>
  <si>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</si>
  <si>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</si>
  <si>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</si>
  <si>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</si>
  <si>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</si>
  <si>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</si>
  <si>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</si>
  <si>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</si>
  <si>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</si>
  <si>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</si>
  <si>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</si>
  <si>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</si>
  <si>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</si>
  <si>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</si>
  <si>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</si>
  <si>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</si>
  <si>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</si>
  <si>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</si>
  <si>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</si>
  <si>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</si>
  <si>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</si>
  <si>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</si>
  <si>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</si>
  <si>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</si>
  <si>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</si>
  <si>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</si>
  <si>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</si>
  <si>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</si>
  <si>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</si>
  <si>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</si>
  <si>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</si>
  <si>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</si>
  <si>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</si>
  <si>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</si>
  <si>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</si>
  <si>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</si>
  <si>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</si>
  <si>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</si>
  <si>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</si>
  <si>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</si>
  <si>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</si>
  <si>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</si>
  <si>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</si>
  <si>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</si>
  <si>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</si>
  <si>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</si>
  <si>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</si>
  <si>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</si>
  <si>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</si>
  <si>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</si>
  <si>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</si>
  <si>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</si>
  <si>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</si>
  <si>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</si>
  <si>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</si>
  <si>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</si>
  <si>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</si>
  <si>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</si>
  <si>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</si>
  <si>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</si>
  <si>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</si>
  <si>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</si>
  <si>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</si>
  <si>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</si>
  <si>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</si>
  <si>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</si>
  <si>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</si>
  <si>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</si>
  <si>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</si>
  <si>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</si>
  <si>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</si>
  <si>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</si>
  <si>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</si>
  <si>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</si>
  <si>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</si>
  <si>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</si>
  <si>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</si>
  <si>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</si>
  <si>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</si>
  <si>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</si>
  <si>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</si>
  <si>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</si>
  <si>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</si>
  <si>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</si>
  <si>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</si>
  <si>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</si>
  <si>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</si>
  <si>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</si>
  <si>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</si>
  <si>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</si>
  <si>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</si>
  <si>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</si>
  <si>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</si>
  <si>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</si>
  <si>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</si>
  <si>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</si>
  <si>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</si>
  <si>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</si>
  <si>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</si>
  <si>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</si>
  <si>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</si>
  <si>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</si>
  <si>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</si>
  <si>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</si>
  <si>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</si>
  <si>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</si>
  <si>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</si>
  <si>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</si>
  <si>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</si>
  <si>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</si>
  <si>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</si>
  <si>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</si>
  <si>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</si>
  <si>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</si>
  <si>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</si>
  <si>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</si>
  <si>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</si>
  <si>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</si>
  <si>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</si>
  <si>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</si>
  <si>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</si>
  <si>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</si>
  <si>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</si>
  <si>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</si>
  <si>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</si>
  <si>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</si>
  <si>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</si>
  <si>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</si>
  <si>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</si>
  <si>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</si>
  <si>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</si>
  <si>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</si>
  <si>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</si>
  <si>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</si>
  <si>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</si>
  <si>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</si>
  <si>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</si>
  <si>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</si>
  <si>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</si>
  <si>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</si>
  <si>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</si>
  <si>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</si>
  <si>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</si>
  <si>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</si>
  <si>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</si>
  <si>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</si>
  <si>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</si>
  <si>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</si>
  <si>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</si>
  <si>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</si>
  <si>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</si>
  <si>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</si>
  <si>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</si>
  <si>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</si>
  <si>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</si>
  <si>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</si>
  <si>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</si>
  <si>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</si>
  <si>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</si>
  <si>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</si>
  <si>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</si>
  <si>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</si>
  <si>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</si>
  <si>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</si>
  <si>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</si>
  <si>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</si>
  <si>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</si>
  <si>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</si>
  <si>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</si>
  <si>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</si>
  <si>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</si>
  <si>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</si>
  <si>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</si>
  <si>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</si>
  <si>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</si>
  <si>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</si>
  <si>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</si>
  <si>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</si>
  <si>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</si>
  <si>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</si>
  <si>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</si>
  <si>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</si>
  <si>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</si>
  <si>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</si>
  <si>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</si>
  <si>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</si>
  <si>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</si>
  <si>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</si>
  <si>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</si>
  <si>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</si>
  <si>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</si>
  <si>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</si>
  <si>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</si>
  <si>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</si>
  <si>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</si>
  <si>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</si>
  <si>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</si>
  <si>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</si>
  <si>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</si>
  <si>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</si>
  <si>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</si>
  <si>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</si>
  <si>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</si>
  <si>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</si>
  <si>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</si>
  <si>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</si>
  <si>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</si>
  <si>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</si>
  <si>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</si>
  <si>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</si>
  <si>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</si>
  <si>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</si>
  <si>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</si>
  <si>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</si>
  <si>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</si>
  <si>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</si>
  <si>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</si>
  <si>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</si>
  <si>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</si>
  <si>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</si>
  <si>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</si>
  <si>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</si>
  <si>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</si>
  <si>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</si>
  <si>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</si>
  <si>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</si>
  <si>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</si>
  <si>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</si>
  <si>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</si>
  <si>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</si>
  <si>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</si>
  <si>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</si>
  <si>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</si>
  <si>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</si>
  <si>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</si>
  <si>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</si>
  <si>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</si>
  <si>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</si>
  <si>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</si>
  <si>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</si>
  <si>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</si>
  <si>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</si>
  <si>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</si>
  <si>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</si>
  <si>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</si>
  <si>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</si>
  <si>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</si>
  <si>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</si>
  <si>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</si>
  <si>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</si>
  <si>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</si>
  <si>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</si>
  <si>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</si>
  <si>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</si>
  <si>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</si>
  <si>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</si>
  <si>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</si>
  <si>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</si>
  <si>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</si>
  <si>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</si>
  <si>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</si>
  <si>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</si>
  <si>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</si>
  <si>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</si>
  <si>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</si>
  <si>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</si>
  <si>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</si>
  <si>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</si>
  <si>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</si>
  <si>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</si>
  <si>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</si>
  <si>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</si>
  <si>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</si>
  <si>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</si>
  <si>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</si>
  <si>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</si>
  <si>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</si>
  <si>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</si>
  <si>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</si>
  <si>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</si>
  <si>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</si>
  <si>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</si>
  <si>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</si>
  <si>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</si>
  <si>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</si>
  <si>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</si>
  <si>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</si>
  <si>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</si>
  <si>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</si>
  <si>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</si>
  <si>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</si>
  <si>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</si>
  <si>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</si>
  <si>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</si>
  <si>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</si>
  <si>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</si>
  <si>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</si>
  <si>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</si>
  <si>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</si>
  <si>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</si>
  <si>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</si>
  <si>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</si>
  <si>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</si>
  <si>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</si>
  <si>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</si>
  <si>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</si>
  <si>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</si>
  <si>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</si>
  <si>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</si>
  <si>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</si>
  <si>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</si>
  <si>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</si>
  <si>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</si>
  <si>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</si>
  <si>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</si>
  <si>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</si>
  <si>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</si>
  <si>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</si>
  <si>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</si>
  <si>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</si>
  <si>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</si>
  <si>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</si>
  <si>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</si>
  <si>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</si>
  <si>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</si>
  <si>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</si>
  <si>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</si>
  <si>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</si>
  <si>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</si>
  <si>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</si>
  <si>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</si>
  <si>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</si>
  <si>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</si>
  <si>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</si>
  <si>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</si>
  <si>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</si>
  <si>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</si>
  <si>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</si>
  <si>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</si>
  <si>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</si>
  <si>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</si>
  <si>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</si>
  <si>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</si>
  <si>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</si>
  <si>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</si>
  <si>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</si>
  <si>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</si>
  <si>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</si>
  <si>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</si>
  <si>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</si>
  <si>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</si>
  <si>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</si>
  <si>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</si>
  <si>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</si>
  <si>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</si>
  <si>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</si>
  <si>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</si>
  <si>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</si>
  <si>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</si>
  <si>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</si>
  <si>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</si>
  <si>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</si>
  <si>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</si>
  <si>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</si>
  <si>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</si>
  <si>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</si>
  <si>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</si>
  <si>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</si>
  <si>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</si>
  <si>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</si>
  <si>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</si>
  <si>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</si>
  <si>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</si>
  <si>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</si>
  <si>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</si>
  <si>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</si>
  <si>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</si>
  <si>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</si>
  <si>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</si>
  <si>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</si>
  <si>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</si>
  <si>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</si>
  <si>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</si>
  <si>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</si>
  <si>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</si>
  <si>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</si>
  <si>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</si>
  <si>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</si>
  <si>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</si>
  <si>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</si>
  <si>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</si>
  <si>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</si>
  <si>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</si>
  <si>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</si>
  <si>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</si>
  <si>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</si>
  <si>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</si>
  <si>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</si>
  <si>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</si>
  <si>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</si>
  <si>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</si>
  <si>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</si>
  <si>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</si>
  <si>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</si>
  <si>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</si>
  <si>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</si>
  <si>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</si>
  <si>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</si>
  <si>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</si>
  <si>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</si>
  <si>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</si>
  <si>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</si>
  <si>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</si>
  <si>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</si>
  <si>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</si>
  <si>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</si>
  <si>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</si>
  <si>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</si>
  <si>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</si>
  <si>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</si>
  <si>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</si>
  <si>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</si>
  <si>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</si>
  <si>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</si>
  <si>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</si>
  <si>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</si>
  <si>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</si>
  <si>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</si>
  <si>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</si>
  <si>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</si>
  <si>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</si>
  <si>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</si>
  <si>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</si>
  <si>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</si>
  <si>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</si>
  <si>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</si>
  <si>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</si>
  <si>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</si>
  <si>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</si>
  <si>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</si>
  <si>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</si>
  <si>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</si>
  <si>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</si>
  <si>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</si>
  <si>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</si>
  <si>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</si>
  <si>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</si>
  <si>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</si>
  <si>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</si>
  <si>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</si>
  <si>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</si>
  <si>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</si>
  <si>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</si>
  <si>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</si>
  <si>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</si>
  <si>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</si>
  <si>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</si>
  <si>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</si>
  <si>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</si>
  <si>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</si>
  <si>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</si>
  <si>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</si>
  <si>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</si>
  <si>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</si>
  <si>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</si>
  <si>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</si>
  <si>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</si>
  <si>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</si>
  <si>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</si>
  <si>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</si>
  <si>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</si>
  <si>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</si>
  <si>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</si>
  <si>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</si>
  <si>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</si>
  <si>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</si>
  <si>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</si>
  <si>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</si>
  <si>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</si>
  <si>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</si>
  <si>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</si>
  <si>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</si>
  <si>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</si>
  <si>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</si>
  <si>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</si>
  <si>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</si>
  <si>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</si>
  <si>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</si>
  <si>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</si>
  <si>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</si>
  <si>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</si>
  <si>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</si>
  <si>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</si>
  <si>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</si>
  <si>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</si>
  <si>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</si>
  <si>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</si>
  <si>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</si>
  <si>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</si>
  <si>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</si>
  <si>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</si>
  <si>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</si>
  <si>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</si>
  <si>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</si>
  <si>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</si>
  <si>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</si>
  <si>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</si>
  <si>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</si>
  <si>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</si>
  <si>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</si>
  <si>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</si>
  <si>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</si>
  <si>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</si>
  <si>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</si>
  <si>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</si>
  <si>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</si>
  <si>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</si>
  <si>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</si>
  <si>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</si>
  <si>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</si>
  <si>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</si>
  <si>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</si>
  <si>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</si>
  <si>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</si>
  <si>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</si>
  <si>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</si>
  <si>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</si>
  <si>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</si>
  <si>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</si>
  <si>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</si>
  <si>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</si>
  <si>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</si>
  <si>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</si>
  <si>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</si>
  <si>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</si>
  <si>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</si>
  <si>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</si>
  <si>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</si>
  <si>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</si>
  <si>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</si>
  <si>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</si>
  <si>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</si>
  <si>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</si>
  <si>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</si>
  <si>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</si>
  <si>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</si>
  <si>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</si>
  <si>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</si>
  <si>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</si>
  <si>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</si>
  <si>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</si>
  <si>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</si>
  <si>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</si>
  <si>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</si>
  <si>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</si>
  <si>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</si>
  <si>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</si>
  <si>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</si>
  <si>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</si>
  <si>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</si>
  <si>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</si>
  <si>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</si>
  <si>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</si>
  <si>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</si>
  <si>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</si>
  <si>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</si>
  <si>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</si>
  <si>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</si>
  <si>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</si>
  <si>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</si>
  <si>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</si>
  <si>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</si>
  <si>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</si>
  <si>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</si>
  <si>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</si>
  <si>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</si>
  <si>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</si>
  <si>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</si>
  <si>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</si>
  <si>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</si>
  <si>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</si>
  <si>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</si>
  <si>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</si>
  <si>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</si>
  <si>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</si>
  <si>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</si>
  <si>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</si>
  <si>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</si>
  <si>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</si>
  <si>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</si>
  <si>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</si>
  <si>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</si>
  <si>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</si>
  <si>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</si>
  <si>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</si>
  <si>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</si>
  <si>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</si>
  <si>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</si>
  <si>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</si>
  <si>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</si>
  <si>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</si>
  <si>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</si>
  <si>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</si>
  <si>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</si>
  <si>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</si>
  <si>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</si>
  <si>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</si>
  <si>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</si>
  <si>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</si>
  <si>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</si>
  <si>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</si>
  <si>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</si>
  <si>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</si>
  <si>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</si>
  <si>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</si>
  <si>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</si>
  <si>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</si>
  <si>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</si>
  <si>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</si>
  <si>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</si>
  <si>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</si>
  <si>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</si>
  <si>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</si>
  <si>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</si>
  <si>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</si>
  <si>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</si>
  <si>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</si>
  <si>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</si>
  <si>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</si>
  <si>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</si>
  <si>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</si>
  <si>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</si>
  <si>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</si>
  <si>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</si>
  <si>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</si>
  <si>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</si>
  <si>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</si>
  <si>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</si>
  <si>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</si>
  <si>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</si>
  <si>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</si>
  <si>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</si>
  <si>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</si>
  <si>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</si>
  <si>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</si>
  <si>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</si>
  <si>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</si>
  <si>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</si>
  <si>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</si>
  <si>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</si>
  <si>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</si>
  <si>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</si>
  <si>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</si>
  <si>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</si>
  <si>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</si>
  <si>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</si>
  <si>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</si>
  <si>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</si>
  <si>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</si>
  <si>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</si>
  <si>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</si>
  <si>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</si>
  <si>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</si>
  <si>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</si>
  <si>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</si>
  <si>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</si>
  <si>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</si>
  <si>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</si>
  <si>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</si>
  <si>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</si>
  <si>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</si>
  <si>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</si>
  <si>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</si>
  <si>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</si>
  <si>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</si>
  <si>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</si>
  <si>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</si>
  <si>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</si>
  <si>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</si>
  <si>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</si>
  <si>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</si>
  <si>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</si>
  <si>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</si>
  <si>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</si>
  <si>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</si>
  <si>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</si>
  <si>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</si>
  <si>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</si>
  <si>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</si>
  <si>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</si>
  <si>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</si>
  <si>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</si>
  <si>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</si>
  <si>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</si>
  <si>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</si>
  <si>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</si>
  <si>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</si>
  <si>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</si>
  <si>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</si>
  <si>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</si>
  <si>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</si>
  <si>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</si>
  <si>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</si>
  <si>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</si>
  <si>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</si>
  <si>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</si>
  <si>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</si>
  <si>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</si>
  <si>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</si>
  <si>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</si>
  <si>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</si>
  <si>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</si>
  <si>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</si>
  <si>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</si>
  <si>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</si>
  <si>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</si>
  <si>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</si>
  <si>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</si>
  <si>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</si>
  <si>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</si>
  <si>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</si>
  <si>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</si>
  <si>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</si>
  <si>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</si>
  <si>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</si>
  <si>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</si>
  <si>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</si>
  <si>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</si>
  <si>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</si>
  <si>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</si>
  <si>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</si>
  <si>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</si>
  <si>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</si>
  <si>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</si>
  <si>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</si>
  <si>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</si>
  <si>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</si>
  <si>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</si>
  <si>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</si>
  <si>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</si>
  <si>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</si>
  <si>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</si>
  <si>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</si>
  <si>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</si>
  <si>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</si>
  <si>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</si>
  <si>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</si>
  <si>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</si>
  <si>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</si>
  <si>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</si>
  <si>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</si>
  <si>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</si>
  <si>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</si>
  <si>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</si>
  <si>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</si>
  <si>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</si>
  <si>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</si>
  <si>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</si>
  <si>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</si>
  <si>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</si>
  <si>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</si>
  <si>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</si>
  <si>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</si>
  <si>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</si>
  <si>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</si>
  <si>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</si>
  <si>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</si>
  <si>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</si>
  <si>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</si>
  <si>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</si>
  <si>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</si>
  <si>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</si>
  <si>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</si>
  <si>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</si>
  <si>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</si>
  <si>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</si>
  <si>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</si>
  <si>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</si>
  <si>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</si>
  <si>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</si>
  <si>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</si>
  <si>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</si>
  <si>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</si>
  <si>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</si>
  <si>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</si>
  <si>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</si>
  <si>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</si>
  <si>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</si>
  <si>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</si>
  <si>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</si>
  <si>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</si>
  <si>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</si>
  <si>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</si>
  <si>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</si>
  <si>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</si>
  <si>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</si>
  <si>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</si>
  <si>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</si>
  <si>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</si>
  <si>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</si>
  <si>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</si>
  <si>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</si>
  <si>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</si>
  <si>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</si>
  <si>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</si>
  <si>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</si>
  <si>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</si>
  <si>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</si>
  <si>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</si>
  <si>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</si>
  <si>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</si>
  <si>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</si>
  <si>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</si>
  <si>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</si>
  <si>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</si>
  <si>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</si>
  <si>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</si>
  <si>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</si>
  <si>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</si>
  <si>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</si>
  <si>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</si>
  <si>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</si>
  <si>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</si>
  <si>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</si>
  <si>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</si>
  <si>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</si>
  <si>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</si>
  <si>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</si>
  <si>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</si>
  <si>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</si>
  <si>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</si>
  <si>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</si>
  <si>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</si>
  <si>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</si>
  <si>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</si>
  <si>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</si>
  <si>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</si>
  <si>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</si>
  <si>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</si>
  <si>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</si>
  <si>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</si>
  <si>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</si>
  <si>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</si>
  <si>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</si>
  <si>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</si>
  <si>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</si>
  <si>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</si>
  <si>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</si>
  <si>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</si>
  <si>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</si>
  <si>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</si>
  <si>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</si>
  <si>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</si>
  <si>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</si>
  <si>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</si>
  <si>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</si>
  <si>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</si>
  <si>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</si>
  <si>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</si>
  <si>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</si>
  <si>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</si>
  <si>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</si>
  <si>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</si>
  <si>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</si>
  <si>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</si>
  <si>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</si>
  <si>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</si>
  <si>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</si>
  <si>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</si>
  <si>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</si>
  <si>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</si>
  <si>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</si>
  <si>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</si>
  <si>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</si>
  <si>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</si>
  <si>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</si>
  <si>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</si>
  <si>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</si>
  <si>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</si>
  <si>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</si>
  <si>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</si>
  <si>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</si>
  <si>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</si>
  <si>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</si>
  <si>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</si>
  <si>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</si>
  <si>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</si>
  <si>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</si>
  <si>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</si>
  <si>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</si>
  <si>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</si>
  <si>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</si>
  <si>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</si>
  <si>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</si>
  <si>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</si>
  <si>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</si>
  <si>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</si>
  <si>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</si>
  <si>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</si>
  <si>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</si>
  <si>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</si>
  <si>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</si>
  <si>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</si>
  <si>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</si>
  <si>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</si>
  <si>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</si>
  <si>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</si>
  <si>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</si>
  <si>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</si>
  <si>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</si>
  <si>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</si>
  <si>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</si>
  <si>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</si>
  <si>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</si>
  <si>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</si>
  <si>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</si>
  <si>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</si>
  <si>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</si>
  <si>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</si>
  <si>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</si>
  <si>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</si>
  <si>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</si>
  <si>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</si>
  <si>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</si>
  <si>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</si>
  <si>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</si>
  <si>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</si>
  <si>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</si>
  <si>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</si>
  <si>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</si>
  <si>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</si>
  <si>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</si>
  <si>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</si>
  <si>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</si>
  <si>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</si>
  <si>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</si>
  <si>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</si>
  <si>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</si>
  <si>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</si>
  <si>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</si>
  <si>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</si>
  <si>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</si>
  <si>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</si>
  <si>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</si>
  <si>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</si>
  <si>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</si>
  <si>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</si>
  <si>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</si>
  <si>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</si>
  <si>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</si>
  <si>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</si>
  <si>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</si>
  <si>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</si>
  <si>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</si>
  <si>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</si>
  <si>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</si>
  <si>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</si>
  <si>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</si>
  <si>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</si>
  <si>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</si>
  <si>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</si>
  <si>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</si>
  <si>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</si>
  <si>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</si>
  <si>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</si>
  <si>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</si>
  <si>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</si>
  <si>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</si>
  <si>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</si>
  <si>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</si>
  <si>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</si>
  <si>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</si>
  <si>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</si>
  <si>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</si>
  <si>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</si>
  <si>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</si>
  <si>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</si>
  <si>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</si>
  <si>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</si>
  <si>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</si>
  <si>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</si>
  <si>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</si>
  <si>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</si>
  <si>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</si>
  <si>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</si>
  <si>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</si>
  <si>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</si>
  <si>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</si>
  <si>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</si>
  <si>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</si>
  <si>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</si>
  <si>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</si>
  <si>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</si>
  <si>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</si>
  <si>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</si>
  <si>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</si>
  <si>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</si>
  <si>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</si>
  <si>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</si>
  <si>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</si>
  <si>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</si>
  <si>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</si>
  <si>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</si>
  <si>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</si>
  <si>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</si>
  <si>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</si>
  <si>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</si>
  <si>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</si>
  <si>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</si>
  <si>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</si>
  <si>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</si>
  <si>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</si>
  <si>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</si>
  <si>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</si>
  <si>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</si>
  <si>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</si>
  <si>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</si>
  <si>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</si>
  <si>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</si>
  <si>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</si>
  <si>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</si>
  <si>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</si>
  <si>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</si>
  <si>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</si>
  <si>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</si>
  <si>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</si>
  <si>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</si>
  <si>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</si>
  <si>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</si>
  <si>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</si>
  <si>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</si>
  <si>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</si>
  <si>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</si>
  <si>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</si>
  <si>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</si>
  <si>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</si>
  <si>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</si>
  <si>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</si>
  <si>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</si>
  <si>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</si>
  <si>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</si>
  <si>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</si>
  <si>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</si>
  <si>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</si>
  <si>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</si>
  <si>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</si>
  <si>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</si>
  <si>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</si>
  <si>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</si>
  <si>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</si>
  <si>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</si>
  <si>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</si>
  <si>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</si>
  <si>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</si>
  <si>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</si>
  <si>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</si>
  <si>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</si>
  <si>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</si>
  <si>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</si>
  <si>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</si>
  <si>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</si>
  <si>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</si>
  <si>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</si>
  <si>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</si>
  <si>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</si>
  <si>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</si>
  <si>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</si>
  <si>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</si>
  <si>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</si>
  <si>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</si>
  <si>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</si>
  <si>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</si>
  <si>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</si>
  <si>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</si>
  <si>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</si>
  <si>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</si>
  <si>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</si>
  <si>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</si>
  <si>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</si>
  <si>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</si>
  <si>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</si>
  <si>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</si>
  <si>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</si>
  <si>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</si>
  <si>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</si>
  <si>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</si>
  <si>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</si>
  <si>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</si>
  <si>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</si>
  <si>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</si>
  <si>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</si>
  <si>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</si>
  <si>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</si>
  <si>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</si>
  <si>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</si>
  <si>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</si>
  <si>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</si>
  <si>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</si>
  <si>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</si>
  <si>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</si>
  <si>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</si>
  <si>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</si>
  <si>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</si>
  <si>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</si>
  <si>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</si>
  <si>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</si>
  <si>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</si>
  <si>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</si>
  <si>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</si>
  <si>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</si>
  <si>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</si>
  <si>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</si>
  <si>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</si>
  <si>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</si>
  <si>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</si>
  <si>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</si>
  <si>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</si>
  <si>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</si>
  <si>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</si>
  <si>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</si>
  <si>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</si>
  <si>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</si>
  <si>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</si>
  <si>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</si>
  <si>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</si>
  <si>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</si>
  <si>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</si>
  <si>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</si>
  <si>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</si>
  <si>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</si>
  <si>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</si>
  <si>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</si>
  <si>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</si>
  <si>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</si>
  <si>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</si>
  <si>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</si>
  <si>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</si>
  <si>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</si>
  <si>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</si>
  <si>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</si>
  <si>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</si>
  <si>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</si>
  <si>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</si>
  <si>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</si>
  <si>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</si>
  <si>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</si>
  <si>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</si>
  <si>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</si>
  <si>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</si>
  <si>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</si>
  <si>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</si>
  <si>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</si>
  <si>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</si>
  <si>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</si>
  <si>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</si>
  <si>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</si>
  <si>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</si>
  <si>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</si>
  <si>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</si>
  <si>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</si>
  <si>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</si>
  <si>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</si>
  <si>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</si>
  <si>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</si>
  <si>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</si>
  <si>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</si>
  <si>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</si>
  <si>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</si>
  <si>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</si>
  <si>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</si>
  <si>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</si>
  <si>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</si>
  <si>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</si>
  <si>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</si>
  <si>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</si>
  <si>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</si>
  <si>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</si>
  <si>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</si>
  <si>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</si>
  <si>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</si>
  <si>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</si>
  <si>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</si>
  <si>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</si>
  <si>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</si>
  <si>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</si>
  <si>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</si>
  <si>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</si>
  <si>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</si>
  <si>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</si>
  <si>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</si>
  <si>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</si>
  <si>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</si>
  <si>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</si>
  <si>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</si>
  <si>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</si>
  <si>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</si>
  <si>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</si>
  <si>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</si>
  <si>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</si>
  <si>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</si>
  <si>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</si>
  <si>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</si>
  <si>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</si>
  <si>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</si>
  <si>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</si>
  <si>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</si>
  <si>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</si>
  <si>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</si>
  <si>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</si>
  <si>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</si>
  <si>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</si>
  <si>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</si>
  <si>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</si>
  <si>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</si>
  <si>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</si>
  <si>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</si>
  <si>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</si>
  <si>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</si>
  <si>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</si>
  <si>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</si>
  <si>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</si>
  <si>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</si>
  <si>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</si>
  <si>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</si>
  <si>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</si>
  <si>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</si>
  <si>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</si>
  <si>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</si>
  <si>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</si>
  <si>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</si>
  <si>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</si>
  <si>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</si>
  <si>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</si>
  <si>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</si>
  <si>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</si>
  <si>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</si>
  <si>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</si>
  <si>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</si>
  <si>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</si>
  <si>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</si>
  <si>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</si>
  <si>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</si>
  <si>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</si>
  <si>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</si>
  <si>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</si>
  <si>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</si>
  <si>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</si>
  <si>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</si>
  <si>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</si>
  <si>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</si>
  <si>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</si>
  <si>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</si>
  <si>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</si>
  <si>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</si>
  <si>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</si>
  <si>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</si>
  <si>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</si>
  <si>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</si>
  <si>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</si>
  <si>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</si>
  <si>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</si>
  <si>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</si>
  <si>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</si>
  <si>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</si>
  <si>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</si>
  <si>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</si>
  <si>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</si>
  <si>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</si>
  <si>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</si>
  <si>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</si>
  <si>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</si>
  <si>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</si>
  <si>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</si>
  <si>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</si>
  <si>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</si>
  <si>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</si>
  <si>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</si>
  <si>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</si>
  <si>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</si>
  <si>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</si>
  <si>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</si>
  <si>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</si>
  <si>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</si>
  <si>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</si>
  <si>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</si>
  <si>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</si>
  <si>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</si>
  <si>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</si>
  <si>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</si>
  <si>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</si>
  <si>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</si>
  <si>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</si>
  <si>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</si>
  <si>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</si>
  <si>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</si>
  <si>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</si>
  <si>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</si>
  <si>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</si>
  <si>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</si>
  <si>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</si>
  <si>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</si>
  <si>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</si>
  <si>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</si>
  <si>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</si>
  <si>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</si>
  <si>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</si>
  <si>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</si>
  <si>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</si>
  <si>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</si>
  <si>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</si>
  <si>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</si>
  <si>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</si>
  <si>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</si>
  <si>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</si>
  <si>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</si>
  <si>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</si>
  <si>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</si>
  <si>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</si>
  <si>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</si>
  <si>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</si>
  <si>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</si>
  <si>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</si>
  <si>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</si>
  <si>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</si>
  <si>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</si>
  <si>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</si>
  <si>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</si>
  <si>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</si>
  <si>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</si>
  <si>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</si>
  <si>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</si>
  <si>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</si>
  <si>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</si>
  <si>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</si>
  <si>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</si>
  <si>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</si>
  <si>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</si>
  <si>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</si>
  <si>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</si>
  <si>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</si>
  <si>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</si>
  <si>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</si>
  <si>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</si>
  <si>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</si>
  <si>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</si>
  <si>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</si>
  <si>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</si>
  <si>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</si>
  <si>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</si>
  <si>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</si>
  <si>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</si>
  <si>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</si>
  <si>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</si>
  <si>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</si>
  <si>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</si>
  <si>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</si>
  <si>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</si>
  <si>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</si>
  <si>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</si>
  <si>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</si>
  <si>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</si>
  <si>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</si>
  <si>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</si>
  <si>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</si>
  <si>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</si>
  <si>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</si>
  <si>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</si>
  <si>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</si>
  <si>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</si>
  <si>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</si>
  <si>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</si>
  <si>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</si>
  <si>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</si>
  <si>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</si>
  <si>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</si>
  <si>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</si>
  <si>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</si>
  <si>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</si>
  <si>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</si>
  <si>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</si>
  <si>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</si>
  <si>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</si>
  <si>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</si>
  <si>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</si>
  <si>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</si>
  <si>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</si>
  <si>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</si>
  <si>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</si>
  <si>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</si>
  <si>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</si>
  <si>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</si>
  <si>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</si>
  <si>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</si>
  <si>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</si>
  <si>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</si>
  <si>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</si>
  <si>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</si>
  <si>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</si>
  <si>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</si>
  <si>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</si>
  <si>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</si>
  <si>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</si>
  <si>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</si>
  <si>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</si>
  <si>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</si>
  <si>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</si>
  <si>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</si>
  <si>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</si>
  <si>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</si>
  <si>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</si>
  <si>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</si>
  <si>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</si>
  <si>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</si>
  <si>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</si>
  <si>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</si>
  <si>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</si>
  <si>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</si>
  <si>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</si>
  <si>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</si>
  <si>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</si>
  <si>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</si>
  <si>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</si>
  <si>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</si>
  <si>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</si>
  <si>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</si>
  <si>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</si>
  <si>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</si>
  <si>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</si>
  <si>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</si>
  <si>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</si>
  <si>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</si>
  <si>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</si>
  <si>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</si>
  <si>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</si>
  <si>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</si>
  <si>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</si>
  <si>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</si>
  <si>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</si>
  <si>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</si>
  <si>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</si>
  <si>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</si>
  <si>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</si>
  <si>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</si>
  <si>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</si>
  <si>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</si>
  <si>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</si>
  <si>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</si>
  <si>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</si>
  <si>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</si>
  <si>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</si>
  <si>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</si>
  <si>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</si>
  <si>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</si>
  <si>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</si>
  <si>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</si>
  <si>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</si>
  <si>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</si>
  <si>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</si>
  <si>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</si>
  <si>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</si>
  <si>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</si>
  <si>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</si>
  <si>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</si>
  <si>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</si>
  <si>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</si>
  <si>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</si>
  <si>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</si>
  <si>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</si>
  <si>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</si>
  <si>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</si>
  <si>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</si>
  <si>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</si>
  <si>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</si>
  <si>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</si>
  <si>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</si>
  <si>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</si>
  <si>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</si>
  <si>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</si>
  <si>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</si>
  <si>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</si>
  <si>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</si>
  <si>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</si>
  <si>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</si>
  <si>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</si>
  <si>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</si>
  <si>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</si>
  <si>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</si>
  <si>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</si>
  <si>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</si>
  <si>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</si>
  <si>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</si>
  <si>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</si>
  <si>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</si>
  <si>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</si>
  <si>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</si>
  <si>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</si>
  <si>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</si>
  <si>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</si>
  <si>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</si>
  <si>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</si>
  <si>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</si>
  <si>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</si>
  <si>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</si>
  <si>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</si>
  <si>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</si>
  <si>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</si>
  <si>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</si>
  <si>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</si>
  <si>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</si>
  <si>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</si>
  <si>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</si>
  <si>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</si>
  <si>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</si>
  <si>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</si>
  <si>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</si>
  <si>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</si>
  <si>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</si>
  <si>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</si>
  <si>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</si>
  <si>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</si>
  <si>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</si>
  <si>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</si>
  <si>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</si>
  <si>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</si>
  <si>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</si>
  <si>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</si>
  <si>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</si>
  <si>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</si>
  <si>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</si>
  <si>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</si>
  <si>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</si>
  <si>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</si>
  <si>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</si>
  <si>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</si>
  <si>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</si>
  <si>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</si>
  <si>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</si>
  <si>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</si>
  <si>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</si>
  <si>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</si>
  <si>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</si>
  <si>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</si>
  <si>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</si>
  <si>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</si>
  <si>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</si>
  <si>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</si>
  <si>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</si>
  <si>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</si>
  <si>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</si>
  <si>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</si>
  <si>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</si>
  <si>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</si>
  <si>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</si>
  <si>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</si>
  <si>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</si>
  <si>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</si>
  <si>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</si>
  <si>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</si>
  <si>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</si>
  <si>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</si>
  <si>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</si>
  <si>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</si>
  <si>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</si>
  <si>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</si>
  <si>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</si>
  <si>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</si>
  <si>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</si>
  <si>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</si>
  <si>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</si>
  <si>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</si>
  <si>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</si>
  <si>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</si>
  <si>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</si>
  <si>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</si>
  <si>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</si>
  <si>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</si>
  <si>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</si>
  <si>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</si>
  <si>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</si>
  <si>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</si>
  <si>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</si>
  <si>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</si>
  <si>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</si>
  <si>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</si>
  <si>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</si>
  <si>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</si>
  <si>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</si>
  <si>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</si>
  <si>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</si>
  <si>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</si>
  <si>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</si>
  <si>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</si>
  <si>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</si>
  <si>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</si>
  <si>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</si>
  <si>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</si>
  <si>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</si>
  <si>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</si>
  <si>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</si>
  <si>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</si>
  <si>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</si>
  <si>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</si>
  <si>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</si>
  <si>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</si>
  <si>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</si>
  <si>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</si>
  <si>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</si>
  <si>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</si>
  <si>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</si>
  <si>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</si>
  <si>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</si>
  <si>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</si>
  <si>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</si>
  <si>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</si>
  <si>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</si>
  <si>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</si>
  <si>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</si>
  <si>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</si>
  <si>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</si>
  <si>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</si>
  <si>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</si>
  <si>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</si>
  <si>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</si>
  <si>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</si>
  <si>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</si>
  <si>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</si>
  <si>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</si>
  <si>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</si>
  <si>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</si>
  <si>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</si>
  <si>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</si>
  <si>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</si>
  <si>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</si>
  <si>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</si>
  <si>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</si>
  <si>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</si>
  <si>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</si>
  <si>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</si>
  <si>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</si>
  <si>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</si>
  <si>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</si>
  <si>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</si>
  <si>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</si>
  <si>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</si>
  <si>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</si>
  <si>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</si>
  <si>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</si>
  <si>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</si>
  <si>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</si>
  <si>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</si>
  <si>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</si>
  <si>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</si>
  <si>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</si>
  <si>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</si>
  <si>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</si>
  <si>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</si>
  <si>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</si>
  <si>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</si>
  <si>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</si>
  <si>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</si>
  <si>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</si>
  <si>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</si>
  <si>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</si>
  <si>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</si>
  <si>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</si>
  <si>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</si>
  <si>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</si>
  <si>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</si>
  <si>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</si>
  <si>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</si>
  <si>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</si>
  <si>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</si>
  <si>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</si>
  <si>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</si>
  <si>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</si>
  <si>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</si>
  <si>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</si>
  <si>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</si>
  <si>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</si>
  <si>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</si>
  <si>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</si>
  <si>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</si>
  <si>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</si>
  <si>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</si>
  <si>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</si>
  <si>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</si>
  <si>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</si>
  <si>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</si>
  <si>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</si>
  <si>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</si>
  <si>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</si>
  <si>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</si>
  <si>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</si>
  <si>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</si>
  <si>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</si>
  <si>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</si>
  <si>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</si>
  <si>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</si>
  <si>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</si>
  <si>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</si>
  <si>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</si>
  <si>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</si>
  <si>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</si>
  <si>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</si>
  <si>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</si>
  <si>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</si>
  <si>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</si>
  <si>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</si>
  <si>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</si>
  <si>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</si>
  <si>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</si>
  <si>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</si>
  <si>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</si>
  <si>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</si>
  <si>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</si>
  <si>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</si>
  <si>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</si>
  <si>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</si>
  <si>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</si>
  <si>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</si>
  <si>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</si>
  <si>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</si>
  <si>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</si>
  <si>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</si>
  <si>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</si>
  <si>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</si>
  <si>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</si>
  <si>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</si>
  <si>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</si>
  <si>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</si>
  <si>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</si>
  <si>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</si>
  <si>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</si>
  <si>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</si>
  <si>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</si>
  <si>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</si>
  <si>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</si>
  <si>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</si>
  <si>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</si>
  <si>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</si>
  <si>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</si>
  <si>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</si>
  <si>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</si>
  <si>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</si>
  <si>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</si>
  <si>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</si>
  <si>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</si>
  <si>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</si>
  <si>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</si>
  <si>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</si>
  <si>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</si>
  <si>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</si>
  <si>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</si>
  <si>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</si>
  <si>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</si>
  <si>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</si>
  <si>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</si>
  <si>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</si>
  <si>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</si>
  <si>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</si>
  <si>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</si>
  <si>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</si>
  <si>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</si>
  <si>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</si>
  <si>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</si>
  <si>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</si>
  <si>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</si>
  <si>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</si>
  <si>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</si>
  <si>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</si>
  <si>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</si>
  <si>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</si>
  <si>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</si>
  <si>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</si>
  <si>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</si>
  <si>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</si>
  <si>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</si>
  <si>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</si>
  <si>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</si>
  <si>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</si>
  <si>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</si>
  <si>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</si>
  <si>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</si>
  <si>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</si>
  <si>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</si>
  <si>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</si>
  <si>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</si>
  <si>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</si>
  <si>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</si>
  <si>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</si>
  <si>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</si>
  <si>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</si>
  <si>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</si>
  <si>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</si>
  <si>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</si>
  <si>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</si>
  <si>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</si>
  <si>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</si>
  <si>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</si>
  <si>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</si>
  <si>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</si>
  <si>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</si>
  <si>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</si>
  <si>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</si>
  <si>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</si>
  <si>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</si>
  <si>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</si>
  <si>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</si>
  <si>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</si>
  <si>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</si>
  <si>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</si>
  <si>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</si>
  <si>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</si>
  <si>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</si>
  <si>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</si>
  <si>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</si>
  <si>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</si>
  <si>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</si>
  <si>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</si>
  <si>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</si>
  <si>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</si>
  <si>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</si>
  <si>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</si>
  <si>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</si>
  <si>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</si>
  <si>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</si>
  <si>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</si>
  <si>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</si>
  <si>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</si>
  <si>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</si>
  <si>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</si>
  <si>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</si>
  <si>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</si>
  <si>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</si>
  <si>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</si>
  <si>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</si>
  <si>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</si>
  <si>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</si>
  <si>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</si>
  <si>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</si>
  <si>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</si>
  <si>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</si>
  <si>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</si>
  <si>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</si>
  <si>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</si>
  <si>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</si>
  <si>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</si>
  <si>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</si>
  <si>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</si>
  <si>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</si>
  <si>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</si>
  <si>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</si>
  <si>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</si>
  <si>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</si>
  <si>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</si>
  <si>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</si>
  <si>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</si>
  <si>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</si>
  <si>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</si>
  <si>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</si>
  <si>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</si>
  <si>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</si>
  <si>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</si>
  <si>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</si>
  <si>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</si>
  <si>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</si>
  <si>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</si>
  <si>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</si>
  <si>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</si>
  <si>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</si>
  <si>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</si>
  <si>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</si>
  <si>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</si>
  <si>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</si>
  <si>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</si>
  <si>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</si>
  <si>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</si>
  <si>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</si>
  <si>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</si>
  <si>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</si>
  <si>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</si>
  <si>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</si>
  <si>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</si>
  <si>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</si>
  <si>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</si>
  <si>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</si>
  <si>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</si>
  <si>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</si>
  <si>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</si>
  <si>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</si>
  <si>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</si>
  <si>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</si>
  <si>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</si>
  <si>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</si>
  <si>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</si>
  <si>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</si>
  <si>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</si>
  <si>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</si>
  <si>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</si>
  <si>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</si>
  <si>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</si>
  <si>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</si>
  <si>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</si>
  <si>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</si>
  <si>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</si>
  <si>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</si>
  <si>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</si>
  <si>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</si>
  <si>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</si>
  <si>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</si>
  <si>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</si>
  <si>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</si>
  <si>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</si>
  <si>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</si>
  <si>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</si>
  <si>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</si>
  <si>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</si>
  <si>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</si>
  <si>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</si>
  <si>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</si>
  <si>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</si>
  <si>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</si>
  <si>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</si>
  <si>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</si>
  <si>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</si>
  <si>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</si>
  <si>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</si>
  <si>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</si>
  <si>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</si>
  <si>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</si>
  <si>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</si>
  <si>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</si>
  <si>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</si>
  <si>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</si>
  <si>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</si>
  <si>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</si>
  <si>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</si>
  <si>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</si>
  <si>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</si>
  <si>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</si>
  <si>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</si>
  <si>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</si>
  <si>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</si>
  <si>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</si>
  <si>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</si>
  <si>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</si>
  <si>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</si>
  <si>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</si>
  <si>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</si>
  <si>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</si>
  <si>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</si>
  <si>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</si>
  <si>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</si>
  <si>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</si>
  <si>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</si>
  <si>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</si>
  <si>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</si>
  <si>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</si>
  <si>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</si>
  <si>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</si>
  <si>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</si>
  <si>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</si>
  <si>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</si>
  <si>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</si>
  <si>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</si>
  <si>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</si>
  <si>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</si>
  <si>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</si>
  <si>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</si>
  <si>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</si>
  <si>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</si>
  <si>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</si>
  <si>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</si>
  <si>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</si>
  <si>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</si>
  <si>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</si>
  <si>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</si>
  <si>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</si>
  <si>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</si>
  <si>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</si>
  <si>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</si>
  <si>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</si>
  <si>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</si>
  <si>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</si>
  <si>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</si>
  <si>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</si>
  <si>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</si>
  <si>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</si>
  <si>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</si>
  <si>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</si>
  <si>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</si>
  <si>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</si>
  <si>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</si>
  <si>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</si>
  <si>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</si>
  <si>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</si>
  <si>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</si>
  <si>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</si>
  <si>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</si>
  <si>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</si>
  <si>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</si>
  <si>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</si>
  <si>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</si>
  <si>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</si>
  <si>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</si>
  <si>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</si>
  <si>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</si>
  <si>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</si>
  <si>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</si>
  <si>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</si>
  <si>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</si>
  <si>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</si>
  <si>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</si>
  <si>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</si>
  <si>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</si>
  <si>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</si>
  <si>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</si>
  <si>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</si>
  <si>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</si>
  <si>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</si>
  <si>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</si>
  <si>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</si>
  <si>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</si>
  <si>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</si>
  <si>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</si>
  <si>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</si>
  <si>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</si>
  <si>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</si>
  <si>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</si>
  <si>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</si>
  <si>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</si>
  <si>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</si>
  <si>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</si>
  <si>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</si>
  <si>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</si>
  <si>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</si>
  <si>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</si>
  <si>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</si>
  <si>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</si>
  <si>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</si>
  <si>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</si>
  <si>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</si>
  <si>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</si>
  <si>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</si>
  <si>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</si>
  <si>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</si>
  <si>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</si>
  <si>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</si>
  <si>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</si>
  <si>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</si>
  <si>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</si>
  <si>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</si>
  <si>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</si>
  <si>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</si>
  <si>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</si>
  <si>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</si>
  <si>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</si>
  <si>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</si>
  <si>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</si>
  <si>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</si>
  <si>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</si>
  <si>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</si>
  <si>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</si>
  <si>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</si>
  <si>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</si>
  <si>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</si>
  <si>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</si>
  <si>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</si>
  <si>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</si>
  <si>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</si>
  <si>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</si>
  <si>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</si>
  <si>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</si>
  <si>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</si>
  <si>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</si>
  <si>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</si>
  <si>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</si>
  <si>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</si>
  <si>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</si>
  <si>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</si>
  <si>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</si>
  <si>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</si>
  <si>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</si>
  <si>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</si>
  <si>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</si>
  <si>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</si>
  <si>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</si>
  <si>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</si>
  <si>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</si>
  <si>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</si>
  <si>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</si>
  <si>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</si>
  <si>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</si>
  <si>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</si>
  <si>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</si>
  <si>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</si>
  <si>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</si>
  <si>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</si>
  <si>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</si>
  <si>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</si>
  <si>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</si>
  <si>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</si>
  <si>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</si>
  <si>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</si>
  <si>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</si>
  <si>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</si>
  <si>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</si>
  <si>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</si>
  <si>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</si>
  <si>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</si>
  <si>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</si>
  <si>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</si>
  <si>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</si>
  <si>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</si>
  <si>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</si>
  <si>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</si>
  <si>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</si>
  <si>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</si>
  <si>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</si>
  <si>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</si>
  <si>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</si>
  <si>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</si>
  <si>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</si>
  <si>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</si>
  <si>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</si>
  <si>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</si>
  <si>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</si>
  <si>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</si>
  <si>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</si>
  <si>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</si>
  <si>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</si>
  <si>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</si>
  <si>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</si>
  <si>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</si>
  <si>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</si>
  <si>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</si>
  <si>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</si>
  <si>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</si>
  <si>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</si>
  <si>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</si>
  <si>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</si>
  <si>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</si>
  <si>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</si>
  <si>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</si>
  <si>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</si>
  <si>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</si>
  <si>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</si>
  <si>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</si>
  <si>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</si>
  <si>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</si>
  <si>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</si>
  <si>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</si>
  <si>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</si>
  <si>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</si>
  <si>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</si>
  <si>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</si>
  <si>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</si>
  <si>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</si>
  <si>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</si>
  <si>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</si>
  <si>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</si>
  <si>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</si>
  <si>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</si>
  <si>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</si>
  <si>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</si>
  <si>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</si>
  <si>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</si>
  <si>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</si>
  <si>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</si>
  <si>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</si>
  <si>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</si>
  <si>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</si>
  <si>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</si>
  <si>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</si>
  <si>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</si>
  <si>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</si>
  <si>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</si>
  <si>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</si>
  <si>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</si>
  <si>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</si>
  <si>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</si>
  <si>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</si>
  <si>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</si>
  <si>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</si>
  <si>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</si>
  <si>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</si>
  <si>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</si>
  <si>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</si>
  <si>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</si>
  <si>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</si>
  <si>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</si>
  <si>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</si>
  <si>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</si>
  <si>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</si>
  <si>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</si>
  <si>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</si>
  <si>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</si>
  <si>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</si>
  <si>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</si>
  <si>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</si>
  <si>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</si>
  <si>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</si>
  <si>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</si>
  <si>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</si>
  <si>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</si>
  <si>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</si>
  <si>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</si>
  <si>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</si>
  <si>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</si>
  <si>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</si>
  <si>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</si>
  <si>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</si>
  <si>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</si>
  <si>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</si>
  <si>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</si>
  <si>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</si>
  <si>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</si>
  <si>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</si>
  <si>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</si>
  <si>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</si>
  <si>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</si>
  <si>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</si>
  <si>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</si>
  <si>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</si>
  <si>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</si>
  <si>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</si>
  <si>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</si>
  <si>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</si>
  <si>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</si>
  <si>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</si>
  <si>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</si>
  <si>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</si>
  <si>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</si>
  <si>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</si>
  <si>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</si>
  <si>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</si>
  <si>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</si>
  <si>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</si>
  <si>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</si>
  <si>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</si>
  <si>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</si>
  <si>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</si>
  <si>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</si>
  <si>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</si>
  <si>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</si>
  <si>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</si>
  <si>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</si>
  <si>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</si>
  <si>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</si>
  <si>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</si>
  <si>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</si>
  <si>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</si>
  <si>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</si>
  <si>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</si>
  <si>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</si>
  <si>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</si>
  <si>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</si>
  <si>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</si>
  <si>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</si>
  <si>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</si>
  <si>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</si>
  <si>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</si>
  <si>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</si>
  <si>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</si>
  <si>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</si>
  <si>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</si>
  <si>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</si>
  <si>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</si>
  <si>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</si>
  <si>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</si>
  <si>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</si>
  <si>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</si>
  <si>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</si>
  <si>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</si>
  <si>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</si>
  <si>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</si>
  <si>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</si>
  <si>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</si>
  <si>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</si>
  <si>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</si>
  <si>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</si>
  <si>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</si>
  <si>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</si>
  <si>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</si>
  <si>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</si>
  <si>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</si>
  <si>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</si>
  <si>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</si>
  <si>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</si>
  <si>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</si>
  <si>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</si>
  <si>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</si>
  <si>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</si>
  <si>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</si>
  <si>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</si>
  <si>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</si>
  <si>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</si>
  <si>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</si>
  <si>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</si>
  <si>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</si>
  <si>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</si>
  <si>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</si>
  <si>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</si>
  <si>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</si>
  <si>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</si>
  <si>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</si>
  <si>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</si>
  <si>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</si>
  <si>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</si>
  <si>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</si>
  <si>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</si>
  <si>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</si>
  <si>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</si>
  <si>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</si>
  <si>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</si>
  <si>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</si>
  <si>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</si>
  <si>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</si>
  <si>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</si>
  <si>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</si>
  <si>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</si>
  <si>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</si>
  <si>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</si>
  <si>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</si>
  <si>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</si>
  <si>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</si>
  <si>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</si>
  <si>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</si>
  <si>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</si>
  <si>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</si>
  <si>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</si>
  <si>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</si>
  <si>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</si>
  <si>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</si>
  <si>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</si>
  <si>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</si>
  <si>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</si>
  <si>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</si>
  <si>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</si>
  <si>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</si>
  <si>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</si>
  <si>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</si>
  <si>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</si>
  <si>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</si>
  <si>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</si>
  <si>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</si>
  <si>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</si>
  <si>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</si>
  <si>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</si>
  <si>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</si>
  <si>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</si>
  <si>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</si>
  <si>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</si>
  <si>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</si>
  <si>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</si>
  <si>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</si>
  <si>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</si>
  <si>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</si>
  <si>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</si>
  <si>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</si>
  <si>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</si>
  <si>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</si>
  <si>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</si>
  <si>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</si>
  <si>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</si>
  <si>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</si>
  <si>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</si>
  <si>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</si>
  <si>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</si>
  <si>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</si>
  <si>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</si>
  <si>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</si>
  <si>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</si>
  <si>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</si>
  <si>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</si>
  <si>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</si>
  <si>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</si>
  <si>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</si>
  <si>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</si>
  <si>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</si>
  <si>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</si>
  <si>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</si>
  <si>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</si>
  <si>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</si>
  <si>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</si>
  <si>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</si>
  <si>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</si>
  <si>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</si>
  <si>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</si>
  <si>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</si>
  <si>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</si>
  <si>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</si>
  <si>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</si>
  <si>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</si>
  <si>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</si>
  <si>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</si>
  <si>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</si>
  <si>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</si>
  <si>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</si>
  <si>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</si>
  <si>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</si>
  <si>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</si>
  <si>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</si>
  <si>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</si>
  <si>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</si>
  <si>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</si>
  <si>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</si>
  <si>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</si>
  <si>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</si>
  <si>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</si>
  <si>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</si>
  <si>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</si>
  <si>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</si>
  <si>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</si>
  <si>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</si>
  <si>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</si>
  <si>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</si>
  <si>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</si>
  <si>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</si>
  <si>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</si>
  <si>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</si>
  <si>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</si>
  <si>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</si>
  <si>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</si>
  <si>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</si>
  <si>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</si>
  <si>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</si>
  <si>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</si>
  <si>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</si>
  <si>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</si>
  <si>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</si>
  <si>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</si>
  <si>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</si>
  <si>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</si>
  <si>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</si>
  <si>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</si>
  <si>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</si>
  <si>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</si>
  <si>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</si>
  <si>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</si>
  <si>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</si>
  <si>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</si>
  <si>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</si>
  <si>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</si>
  <si>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</si>
  <si>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</si>
  <si>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</si>
  <si>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</si>
  <si>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</si>
  <si>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</si>
  <si>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</si>
  <si>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</si>
  <si>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</si>
  <si>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</si>
  <si>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</si>
  <si>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</si>
  <si>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</si>
  <si>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</si>
  <si>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</si>
  <si>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</si>
  <si>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</si>
  <si>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</si>
  <si>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</si>
  <si>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</si>
  <si>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</si>
  <si>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</si>
  <si>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</si>
  <si>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</si>
  <si>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</si>
  <si>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</si>
  <si>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</si>
  <si>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</si>
  <si>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</si>
  <si>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</si>
  <si>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</si>
  <si>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</si>
  <si>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</si>
  <si>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</si>
  <si>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</si>
  <si>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</si>
  <si>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</si>
  <si>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</si>
  <si>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</si>
  <si>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</si>
  <si>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</si>
  <si>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</si>
  <si>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</si>
  <si>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</si>
  <si>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</si>
  <si>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</si>
  <si>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</si>
  <si>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</si>
  <si>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</si>
  <si>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</si>
  <si>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</si>
  <si>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</si>
  <si>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</si>
  <si>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</si>
  <si>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</si>
  <si>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</si>
  <si>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</si>
  <si>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</si>
  <si>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</si>
  <si>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</si>
  <si>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</si>
  <si>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</si>
  <si>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</si>
  <si>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</si>
  <si>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</si>
  <si>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</si>
  <si>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</si>
  <si>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</si>
  <si>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</si>
  <si>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</si>
  <si>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</si>
  <si>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</si>
  <si>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</si>
  <si>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</si>
  <si>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</si>
  <si>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</si>
  <si>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</si>
  <si>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</si>
  <si>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</si>
  <si>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</si>
  <si>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</si>
  <si>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</si>
  <si>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</si>
  <si>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</si>
  <si>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</si>
  <si>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</si>
  <si>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</si>
  <si>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</si>
  <si>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</si>
  <si>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</si>
  <si>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</si>
  <si>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</si>
  <si>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</si>
  <si>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</si>
  <si>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</si>
  <si>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</si>
  <si>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</si>
  <si>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</si>
  <si>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</si>
  <si>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</si>
  <si>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</si>
  <si>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</si>
  <si>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</si>
  <si>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</si>
  <si>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</si>
  <si>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</si>
  <si>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</si>
  <si>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</si>
  <si>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</si>
  <si>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</si>
  <si>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</si>
  <si>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</si>
  <si>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</si>
  <si>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</si>
  <si>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</si>
  <si>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</si>
  <si>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</si>
  <si>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</si>
  <si>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</si>
  <si>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</si>
  <si>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</si>
  <si>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</si>
  <si>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</si>
  <si>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</si>
  <si>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</si>
  <si>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</si>
  <si>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</si>
  <si>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</si>
  <si>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</si>
  <si>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</si>
  <si>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</si>
  <si>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</si>
  <si>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</si>
  <si>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</si>
  <si>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</si>
  <si>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</si>
  <si>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</si>
  <si>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</si>
  <si>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</si>
  <si>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</si>
  <si>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</si>
  <si>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</si>
  <si>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</si>
  <si>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</si>
  <si>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</si>
  <si>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</si>
  <si>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</si>
  <si>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</si>
  <si>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</si>
  <si>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</si>
  <si>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</si>
  <si>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</si>
  <si>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</si>
  <si>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</si>
  <si>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</si>
  <si>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</si>
  <si>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</si>
  <si>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</si>
  <si>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</si>
  <si>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</si>
  <si>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</si>
  <si>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</si>
  <si>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</si>
  <si>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</si>
  <si>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</si>
  <si>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</si>
  <si>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</si>
  <si>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</si>
  <si>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</si>
  <si>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</si>
  <si>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</si>
  <si>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</si>
  <si>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</si>
  <si>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</si>
  <si>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</si>
  <si>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</si>
  <si>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</si>
  <si>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</si>
  <si>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</si>
  <si>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</si>
  <si>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</si>
  <si>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</si>
  <si>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</si>
  <si>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</si>
  <si>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</si>
  <si>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</si>
  <si>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</si>
  <si>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</si>
  <si>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</si>
  <si>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</si>
  <si>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</si>
  <si>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</si>
  <si>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</si>
  <si>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</si>
  <si>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</si>
  <si>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</si>
  <si>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</si>
  <si>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</si>
  <si>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</si>
  <si>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</si>
  <si>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</si>
  <si>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</si>
  <si>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</si>
  <si>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</si>
  <si>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</si>
  <si>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</si>
  <si>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</si>
  <si>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</si>
  <si>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</si>
  <si>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</si>
  <si>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</si>
  <si>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</si>
  <si>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</si>
  <si>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</si>
  <si>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</si>
  <si>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</si>
  <si>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</si>
  <si>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</si>
  <si>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</si>
  <si>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</si>
  <si>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</si>
  <si>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</si>
  <si>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</si>
  <si>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</si>
  <si>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</si>
  <si>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</si>
  <si>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</si>
  <si>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</si>
  <si>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</si>
  <si>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</si>
  <si>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</si>
  <si>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</si>
  <si>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</si>
  <si>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</si>
  <si>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</si>
  <si>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</si>
  <si>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</si>
  <si>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</si>
  <si>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</si>
  <si>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</si>
  <si>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</si>
  <si>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</si>
  <si>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</si>
  <si>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</si>
  <si>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</si>
  <si>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</si>
  <si>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</si>
  <si>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</si>
  <si>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</si>
  <si>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</si>
  <si>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</si>
  <si>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</si>
  <si>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</si>
  <si>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</si>
  <si>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</si>
  <si>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</si>
  <si>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</si>
  <si>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</si>
  <si>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</si>
  <si>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</si>
  <si>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</si>
  <si>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</si>
  <si>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</si>
  <si>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</si>
  <si>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</si>
  <si>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</si>
  <si>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</si>
  <si>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</si>
  <si>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</si>
  <si>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</si>
  <si>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</si>
  <si>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</si>
  <si>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</si>
  <si>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</si>
  <si>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</si>
  <si>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</si>
  <si>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</si>
  <si>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</si>
  <si>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</si>
  <si>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</si>
  <si>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</si>
  <si>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</si>
  <si>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</si>
  <si>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</si>
  <si>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</si>
  <si>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</si>
  <si>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</si>
  <si>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</si>
  <si>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</si>
  <si>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</si>
  <si>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</si>
  <si>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</si>
  <si>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</si>
  <si>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</si>
  <si>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</si>
  <si>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</si>
  <si>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</si>
  <si>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</si>
  <si>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</si>
  <si>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</si>
  <si>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</si>
  <si>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</si>
  <si>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</si>
  <si>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</si>
  <si>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</si>
  <si>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</si>
  <si>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</si>
  <si>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</si>
  <si>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</si>
  <si>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</si>
  <si>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</si>
  <si>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</si>
  <si>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</si>
  <si>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</si>
  <si>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</si>
  <si>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</si>
  <si>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</si>
  <si>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</si>
  <si>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</si>
  <si>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</si>
  <si>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</si>
  <si>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</si>
  <si>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</si>
  <si>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</si>
  <si>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</si>
  <si>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</si>
  <si>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</si>
  <si>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</si>
  <si>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</si>
  <si>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</si>
  <si>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</si>
  <si>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</si>
  <si>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</si>
  <si>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</si>
  <si>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</si>
  <si>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</si>
  <si>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</si>
  <si>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</si>
  <si>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</si>
  <si>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</si>
  <si>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</si>
  <si>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</si>
  <si>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</si>
  <si>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</si>
  <si>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</si>
  <si>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</si>
  <si>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</si>
  <si>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</si>
  <si>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</si>
  <si>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</si>
  <si>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</si>
  <si>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</si>
  <si>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</si>
  <si>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</si>
  <si>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</si>
  <si>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</si>
  <si>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</si>
  <si>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</si>
  <si>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</si>
  <si>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</si>
  <si>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</si>
  <si>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</si>
  <si>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</si>
  <si>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</si>
  <si>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</si>
  <si>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</si>
  <si>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</si>
  <si>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</si>
  <si>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</si>
  <si>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</si>
  <si>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</si>
  <si>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</si>
  <si>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</si>
  <si>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</si>
  <si>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</si>
  <si>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</si>
  <si>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</si>
  <si>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</si>
  <si>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</si>
  <si>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</si>
  <si>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</si>
  <si>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</si>
  <si>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</si>
  <si>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</si>
  <si>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</si>
  <si>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</si>
  <si>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</si>
  <si>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</si>
  <si>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</si>
  <si>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</si>
  <si>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</si>
  <si>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</si>
  <si>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</si>
  <si>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</si>
  <si>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</si>
  <si>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</si>
  <si>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</si>
  <si>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</si>
  <si>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</si>
  <si>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</si>
  <si>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</si>
  <si>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</si>
  <si>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</si>
  <si>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</si>
  <si>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</si>
  <si>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</si>
  <si>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</si>
  <si>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</si>
  <si>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</si>
  <si>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</si>
  <si>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</si>
  <si>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</si>
  <si>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</si>
  <si>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</si>
  <si>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</si>
  <si>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</si>
  <si>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</si>
  <si>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</si>
  <si>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</si>
  <si>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</si>
  <si>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</si>
  <si>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</si>
  <si>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</si>
  <si>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</si>
  <si>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</si>
  <si>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</si>
  <si>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</si>
  <si>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</si>
  <si>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</si>
  <si>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</si>
  <si>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</si>
  <si>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</si>
  <si>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</si>
  <si>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</si>
  <si>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</si>
  <si>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</si>
  <si>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</si>
  <si>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</si>
  <si>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</si>
  <si>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</si>
  <si>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</si>
  <si>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</si>
  <si>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</si>
  <si>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</si>
  <si>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</si>
  <si>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</si>
  <si>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</si>
  <si>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</si>
  <si>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</si>
  <si>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</si>
  <si>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</si>
  <si>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</si>
  <si>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</si>
  <si>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</si>
  <si>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</si>
  <si>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</si>
  <si>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</si>
  <si>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</si>
  <si>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</si>
  <si>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</si>
  <si>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</si>
  <si>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</si>
  <si>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</si>
  <si>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</si>
  <si>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</si>
  <si>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</si>
  <si>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</si>
  <si>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</si>
  <si>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</si>
  <si>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</si>
  <si>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</si>
  <si>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</si>
  <si>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</si>
  <si>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</si>
  <si>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</si>
  <si>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</si>
  <si>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</si>
  <si>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</si>
  <si>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</si>
  <si>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</si>
  <si>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</si>
  <si>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</si>
  <si>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</si>
  <si>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</si>
  <si>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</si>
  <si>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</si>
  <si>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</si>
  <si>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</si>
  <si>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</si>
  <si>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</si>
  <si>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</si>
  <si>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</si>
  <si>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</si>
  <si>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</si>
  <si>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</si>
  <si>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</si>
  <si>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</si>
  <si>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</si>
  <si>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</si>
  <si>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</si>
  <si>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</si>
  <si>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</si>
  <si>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</si>
  <si>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</si>
  <si>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</si>
  <si>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</si>
  <si>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</si>
  <si>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</si>
  <si>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</si>
  <si>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</si>
  <si>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</si>
  <si>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</si>
  <si>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</si>
  <si>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</si>
  <si>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</si>
  <si>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</si>
  <si>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</si>
  <si>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</si>
  <si>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</si>
  <si>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</si>
  <si>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</si>
  <si>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</si>
  <si>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</si>
  <si>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</si>
  <si>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</si>
  <si>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</si>
  <si>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</si>
  <si>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</si>
  <si>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</si>
  <si>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</si>
  <si>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</si>
  <si>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</si>
  <si>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</si>
  <si>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</si>
  <si>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</si>
  <si>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</si>
  <si>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</si>
  <si>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</si>
  <si>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</si>
  <si>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</si>
  <si>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</si>
  <si>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</si>
  <si>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</si>
  <si>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</si>
  <si>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</si>
  <si>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</si>
  <si>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</si>
  <si>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</si>
  <si>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</si>
  <si>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</si>
  <si>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</si>
  <si>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</si>
  <si>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</si>
  <si>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</si>
  <si>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</si>
  <si>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</si>
  <si>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</si>
  <si>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</si>
  <si>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</si>
  <si>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</si>
  <si>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</si>
  <si>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</si>
  <si>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</si>
  <si>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</si>
  <si>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</si>
  <si>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</si>
  <si>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</si>
  <si>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</si>
  <si>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</si>
  <si>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</si>
  <si>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</si>
  <si>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</si>
  <si>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</si>
  <si>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</si>
  <si>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</si>
  <si>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</si>
  <si>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</si>
  <si>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</si>
  <si>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</si>
  <si>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</si>
  <si>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</si>
  <si>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</si>
  <si>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</si>
  <si>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</si>
  <si>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</si>
  <si>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</si>
  <si>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</si>
  <si>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</si>
  <si>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</si>
  <si>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</si>
  <si>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</si>
  <si>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</si>
  <si>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</si>
  <si>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</si>
  <si>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</si>
  <si>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</si>
  <si>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</si>
  <si>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</si>
  <si>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</si>
  <si>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</si>
  <si>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</si>
  <si>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</si>
  <si>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</si>
  <si>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</si>
  <si>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</si>
  <si>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</si>
  <si>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</si>
  <si>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</si>
  <si>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</si>
  <si>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</si>
  <si>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</si>
  <si>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</si>
  <si>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</si>
  <si>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</si>
  <si>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</si>
  <si>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</si>
  <si>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</si>
  <si>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</si>
  <si>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</si>
  <si>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</si>
  <si>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</si>
  <si>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</si>
  <si>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</si>
  <si>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</si>
  <si>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</si>
  <si>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</si>
  <si>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</si>
  <si>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</si>
  <si>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</si>
  <si>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</si>
  <si>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</si>
  <si>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</si>
  <si>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</si>
  <si>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</si>
  <si>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</si>
  <si>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</si>
  <si>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</si>
  <si>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</si>
  <si>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</si>
  <si>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</si>
  <si>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</si>
  <si>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</si>
  <si>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</si>
  <si>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</si>
  <si>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</si>
  <si>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</si>
  <si>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</si>
  <si>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</si>
  <si>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</si>
  <si>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</si>
  <si>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</si>
  <si>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</si>
  <si>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</si>
  <si>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</si>
  <si>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</si>
  <si>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</si>
  <si>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</si>
  <si>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</si>
  <si>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</si>
  <si>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</si>
  <si>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</si>
  <si>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</si>
  <si>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</si>
  <si>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</si>
  <si>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</si>
  <si>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</si>
  <si>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</si>
  <si>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</si>
  <si>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</si>
  <si>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</si>
  <si>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</si>
  <si>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</si>
  <si>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</si>
  <si>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</si>
  <si>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</si>
  <si>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</si>
  <si>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</si>
  <si>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</si>
  <si>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</si>
  <si>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</si>
  <si>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</si>
  <si>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</si>
  <si>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</si>
  <si>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</si>
  <si>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</si>
  <si>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</si>
  <si>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</si>
  <si>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</si>
  <si>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</si>
  <si>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</si>
  <si>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</si>
  <si>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</si>
  <si>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</si>
  <si>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</si>
  <si>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</si>
  <si>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</si>
  <si>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</si>
  <si>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</si>
  <si>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</si>
  <si>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</si>
  <si>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</si>
  <si>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</si>
  <si>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</si>
  <si>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</si>
  <si>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</si>
  <si>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</si>
  <si>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</si>
  <si>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</si>
  <si>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</si>
  <si>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</si>
  <si>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</si>
  <si>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</si>
  <si>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</si>
  <si>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</si>
  <si>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</si>
  <si>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</si>
  <si>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</si>
  <si>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</si>
  <si>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</si>
  <si>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</si>
  <si>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</si>
  <si>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</si>
  <si>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</si>
  <si>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</si>
  <si>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</si>
  <si>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</si>
  <si>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</si>
  <si>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</si>
  <si>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</si>
  <si>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</si>
  <si>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</si>
  <si>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</si>
  <si>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</si>
  <si>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</si>
  <si>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</si>
  <si>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</si>
  <si>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</si>
  <si>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</si>
  <si>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</si>
  <si>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</si>
  <si>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</si>
  <si>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</si>
  <si>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</si>
  <si>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</si>
  <si>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</si>
  <si>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</si>
  <si>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</si>
  <si>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</si>
  <si>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</si>
  <si>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</si>
  <si>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</si>
  <si>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</si>
  <si>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</si>
  <si>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</si>
  <si>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</si>
  <si>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</si>
  <si>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</si>
  <si>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</si>
  <si>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</si>
  <si>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</si>
  <si>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</si>
  <si>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</si>
  <si>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</si>
  <si>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</si>
  <si>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</si>
  <si>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</si>
  <si>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</si>
  <si>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</si>
  <si>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</si>
  <si>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</si>
  <si>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</si>
  <si>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</si>
  <si>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</si>
  <si>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</si>
  <si>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</si>
  <si>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</si>
  <si>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</si>
  <si>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</si>
  <si>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</si>
  <si>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</si>
  <si>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</si>
  <si>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</si>
  <si>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</si>
  <si>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</si>
  <si>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</si>
  <si>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</si>
  <si>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</si>
  <si>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</si>
  <si>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</si>
  <si>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</si>
  <si>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</si>
  <si>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</si>
  <si>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</si>
  <si>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</si>
  <si>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</si>
  <si>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</si>
  <si>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</si>
  <si>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</si>
  <si>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</si>
  <si>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</si>
  <si>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</si>
  <si>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</si>
  <si>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</si>
  <si>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</si>
  <si>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</si>
  <si>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</si>
  <si>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</si>
  <si>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</si>
  <si>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</si>
  <si>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</si>
  <si>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</si>
  <si>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</si>
  <si>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</si>
  <si>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</si>
  <si>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</si>
  <si>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</si>
  <si>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</si>
  <si>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</si>
  <si>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</si>
  <si>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</si>
  <si>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</si>
  <si>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</si>
  <si>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</si>
  <si>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</si>
  <si>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</si>
  <si>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</si>
  <si>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</si>
  <si>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</si>
  <si>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</si>
  <si>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</si>
  <si>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</si>
  <si>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</si>
  <si>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</si>
  <si>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</si>
  <si>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</si>
  <si>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</si>
  <si>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</si>
  <si>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</si>
  <si>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</si>
  <si>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</si>
  <si>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</si>
  <si>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</si>
  <si>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</si>
  <si>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</si>
  <si>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</si>
  <si>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</si>
  <si>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</si>
  <si>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</si>
  <si>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</si>
  <si>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</si>
  <si>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</si>
  <si>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</si>
  <si>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</si>
  <si>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</si>
  <si>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</si>
  <si>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</si>
  <si>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</si>
  <si>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</si>
  <si>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</si>
  <si>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</si>
  <si>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</si>
  <si>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</si>
  <si>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</si>
  <si>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</si>
  <si>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</si>
  <si>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</si>
  <si>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</si>
  <si>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</si>
  <si>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</si>
  <si>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</si>
  <si>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</si>
  <si>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</si>
  <si>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</si>
  <si>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</si>
  <si>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</si>
  <si>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</si>
  <si>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</si>
  <si>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</si>
  <si>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</si>
  <si>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</si>
  <si>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</si>
  <si>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</si>
  <si>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</si>
  <si>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</si>
  <si>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</si>
  <si>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</si>
  <si>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</si>
  <si>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</si>
  <si>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</si>
  <si>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</si>
  <si>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</si>
  <si>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</si>
  <si>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</si>
  <si>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</si>
  <si>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</si>
  <si>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</si>
  <si>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</si>
  <si>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</si>
  <si>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</si>
  <si>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</si>
  <si>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</si>
  <si>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</si>
  <si>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</si>
  <si>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</si>
  <si>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</si>
  <si>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</si>
  <si>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</si>
  <si>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</si>
  <si>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</si>
  <si>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</si>
  <si>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</si>
  <si>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</si>
  <si>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</si>
  <si>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</si>
  <si>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</si>
  <si>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</si>
  <si>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</si>
  <si>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</si>
  <si>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</si>
  <si>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</si>
  <si>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</si>
  <si>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</si>
  <si>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</si>
  <si>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</si>
  <si>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</si>
  <si>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</si>
  <si>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</si>
  <si>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</si>
  <si>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</si>
  <si>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</si>
  <si>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</si>
  <si>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</si>
  <si>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</si>
  <si>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</si>
  <si>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</si>
  <si>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</si>
  <si>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</si>
  <si>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</si>
  <si>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</si>
  <si>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</si>
  <si>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</si>
  <si>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</si>
  <si>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</si>
  <si>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</si>
  <si>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</si>
  <si>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</si>
  <si>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</si>
  <si>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</si>
  <si>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</si>
  <si>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</si>
  <si>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</si>
  <si>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</si>
  <si>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</si>
  <si>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</si>
  <si>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</si>
  <si>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</si>
  <si>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</si>
  <si>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</si>
  <si>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</si>
  <si>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</si>
  <si>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</si>
  <si>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</si>
  <si>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</si>
  <si>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</si>
  <si>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</si>
  <si>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</si>
  <si>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</si>
  <si>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</si>
  <si>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</si>
  <si>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</si>
  <si>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</si>
  <si>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</si>
  <si>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</si>
  <si>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</si>
  <si>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</si>
  <si>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</si>
  <si>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</si>
  <si>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</si>
  <si>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</si>
  <si>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</si>
  <si>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</si>
  <si>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</si>
  <si>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</si>
  <si>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</si>
  <si>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</si>
  <si>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</si>
  <si>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</si>
  <si>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</si>
  <si>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</si>
  <si>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</si>
  <si>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</si>
  <si>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</si>
  <si>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</si>
  <si>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</si>
  <si>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</si>
  <si>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</si>
  <si>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</si>
  <si>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</si>
  <si>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</si>
  <si>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</si>
  <si>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</si>
  <si>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</si>
  <si>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</si>
  <si>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</si>
  <si>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</si>
  <si>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</si>
  <si>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</si>
  <si>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</si>
  <si>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</si>
  <si>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</si>
  <si>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</si>
  <si>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</si>
  <si>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</si>
  <si>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</si>
  <si>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</si>
  <si>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</si>
  <si>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</si>
  <si>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</si>
  <si>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</si>
  <si>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</si>
  <si>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</si>
  <si>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</si>
  <si>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</si>
  <si>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</si>
  <si>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</si>
  <si>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</si>
  <si>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</si>
  <si>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</si>
  <si>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</si>
  <si>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</si>
  <si>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</si>
  <si>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</si>
  <si>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</si>
  <si>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</si>
  <si>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</si>
  <si>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</si>
  <si>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</si>
  <si>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</si>
  <si>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</si>
  <si>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</si>
  <si>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</si>
  <si>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</si>
  <si>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</si>
  <si>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</si>
  <si>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</si>
  <si>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</si>
  <si>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</si>
  <si>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</si>
  <si>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</si>
  <si>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</si>
  <si>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</si>
  <si>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</si>
  <si>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</si>
  <si>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</si>
  <si>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</si>
  <si>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</si>
  <si>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</si>
  <si>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</si>
  <si>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</si>
  <si>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</si>
  <si>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</si>
  <si>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</si>
  <si>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</si>
  <si>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</si>
  <si>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</si>
  <si>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</si>
  <si>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</si>
  <si>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</si>
  <si>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</si>
  <si>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</si>
  <si>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</si>
  <si>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</si>
  <si>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</si>
  <si>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</si>
  <si>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</si>
  <si>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</si>
  <si>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</si>
  <si>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</si>
  <si>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</si>
  <si>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</si>
  <si>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</si>
  <si>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</si>
  <si>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</si>
  <si>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</si>
  <si>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</si>
  <si>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</si>
  <si>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</si>
  <si>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</si>
  <si>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</si>
  <si>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</si>
  <si>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</si>
  <si>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</si>
  <si>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</si>
  <si>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</si>
  <si>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</si>
  <si>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</si>
  <si>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</si>
  <si>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</si>
  <si>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</si>
  <si>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</si>
  <si>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</si>
  <si>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</si>
  <si>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</si>
  <si>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</si>
  <si>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</si>
  <si>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</si>
  <si>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</si>
  <si>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</si>
  <si>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</si>
  <si>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</si>
  <si>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</si>
  <si>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</si>
  <si>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</si>
  <si>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</si>
  <si>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</si>
  <si>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</si>
  <si>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</si>
  <si>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</si>
  <si>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</si>
  <si>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</si>
  <si>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</si>
  <si>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</si>
  <si>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</si>
  <si>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</si>
  <si>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</si>
  <si>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</si>
  <si>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</si>
  <si>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</si>
  <si>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</si>
  <si>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</si>
  <si>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</si>
  <si>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</si>
  <si>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</si>
  <si>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</si>
  <si>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</si>
  <si>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</si>
  <si>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</si>
  <si>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</si>
  <si>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</si>
  <si>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</si>
  <si>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</si>
  <si>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</si>
  <si>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</si>
  <si>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</si>
  <si>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</si>
  <si>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</si>
  <si>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</si>
  <si>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</si>
  <si>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</si>
  <si>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</si>
  <si>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</si>
  <si>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</si>
  <si>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</si>
  <si>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</si>
  <si>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</si>
  <si>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</si>
  <si>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</si>
  <si>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</si>
  <si>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</si>
  <si>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</si>
  <si>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</si>
  <si>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</si>
  <si>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</si>
  <si>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</si>
  <si>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</si>
  <si>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</si>
  <si>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</si>
  <si>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</si>
  <si>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</si>
  <si>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</si>
  <si>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</si>
  <si>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</si>
  <si>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</si>
  <si>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</si>
  <si>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</si>
  <si>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</si>
  <si>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</si>
  <si>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</si>
  <si>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</si>
  <si>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</si>
  <si>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</si>
  <si>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</si>
  <si>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</si>
  <si>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</si>
  <si>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</si>
  <si>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</si>
  <si>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</si>
  <si>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</si>
  <si>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</si>
  <si>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</si>
  <si>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</si>
  <si>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</si>
  <si>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</si>
  <si>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</si>
  <si>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</si>
  <si>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</si>
  <si>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</si>
  <si>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</si>
  <si>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</si>
  <si>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</si>
  <si>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</si>
  <si>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</si>
  <si>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</si>
  <si>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</si>
  <si>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</si>
  <si>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</si>
  <si>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</si>
  <si>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</si>
  <si>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</si>
  <si>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</si>
  <si>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</si>
  <si>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</si>
  <si>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</si>
  <si>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</si>
  <si>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</si>
  <si>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</si>
  <si>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</si>
  <si>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</si>
  <si>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</si>
  <si>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</si>
  <si>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</si>
  <si>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</si>
  <si>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</si>
  <si>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</si>
  <si>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</si>
  <si>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</si>
  <si>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</si>
  <si>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</si>
  <si>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</si>
  <si>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</si>
  <si>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</si>
  <si>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</si>
  <si>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</si>
  <si>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</si>
  <si>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</si>
  <si>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</si>
  <si>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</si>
  <si>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</si>
  <si>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</si>
  <si>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</si>
  <si>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</si>
  <si>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</si>
  <si>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</si>
  <si>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</si>
  <si>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</si>
  <si>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</si>
  <si>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</si>
  <si>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</si>
  <si>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</si>
  <si>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</si>
  <si>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</si>
  <si>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</si>
  <si>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</si>
  <si>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</si>
  <si>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</si>
  <si>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</si>
  <si>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</si>
  <si>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</si>
  <si>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</si>
  <si>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</si>
  <si>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</si>
  <si>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</si>
  <si>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</si>
  <si>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</si>
  <si>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</si>
  <si>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</si>
  <si>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</si>
  <si>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</si>
  <si>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</si>
  <si>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</si>
  <si>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</si>
  <si>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</si>
  <si>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</si>
  <si>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</si>
  <si>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</si>
  <si>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</si>
  <si>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</si>
  <si>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</si>
  <si>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</si>
  <si>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</si>
  <si>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</si>
  <si>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</si>
  <si>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</si>
  <si>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</si>
  <si>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</si>
  <si>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</si>
  <si>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</si>
  <si>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</si>
  <si>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</si>
  <si>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</si>
  <si>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</si>
  <si>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</si>
  <si>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</si>
  <si>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</si>
  <si>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</si>
  <si>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</si>
  <si>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</si>
  <si>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</si>
  <si>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</si>
  <si>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</si>
  <si>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</si>
  <si>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</si>
  <si>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</si>
  <si>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</si>
  <si>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</si>
  <si>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</si>
  <si>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</si>
  <si>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</si>
  <si>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</si>
  <si>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</si>
  <si>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</si>
  <si>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</si>
  <si>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</si>
  <si>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</si>
  <si>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</si>
  <si>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</si>
  <si>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</si>
  <si>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</si>
  <si>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</si>
  <si>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</si>
  <si>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</si>
  <si>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</si>
  <si>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</si>
  <si>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</si>
  <si>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</si>
  <si>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</si>
  <si>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</si>
  <si>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</si>
  <si>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</si>
  <si>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</si>
  <si>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</si>
  <si>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</si>
  <si>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</si>
  <si>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</si>
  <si>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</si>
  <si>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</si>
  <si>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</si>
  <si>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</si>
  <si>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</si>
  <si>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</si>
  <si>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</si>
  <si>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</si>
  <si>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</si>
  <si>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</si>
  <si>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</si>
  <si>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</si>
  <si>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</si>
  <si>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</si>
  <si>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</si>
  <si>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</si>
  <si>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</si>
  <si>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</si>
  <si>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</si>
  <si>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</si>
  <si>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</si>
  <si>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</si>
  <si>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</si>
  <si>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</si>
  <si>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</si>
  <si>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</si>
  <si>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</si>
  <si>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</si>
  <si>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</si>
  <si>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</si>
  <si>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</si>
  <si>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</si>
  <si>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</si>
  <si>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</si>
  <si>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</si>
  <si>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</si>
  <si>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</si>
  <si>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</si>
  <si>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</si>
  <si>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</si>
  <si>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</si>
  <si>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</si>
  <si>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</si>
  <si>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</si>
  <si>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</si>
  <si>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</si>
  <si>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</si>
  <si>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</si>
  <si>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</si>
  <si>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</si>
  <si>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</si>
  <si>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</si>
  <si>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</si>
  <si>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</si>
  <si>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</si>
  <si>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</si>
  <si>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</si>
  <si>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</si>
  <si>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</si>
  <si>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</si>
  <si>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</si>
  <si>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</si>
  <si>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</si>
  <si>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</si>
  <si>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</si>
  <si>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</si>
  <si>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</si>
  <si>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</si>
  <si>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</si>
  <si>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</si>
  <si>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</si>
  <si>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</si>
  <si>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</si>
  <si>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</si>
  <si>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</si>
  <si>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</si>
  <si>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</si>
  <si>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</si>
  <si>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</si>
  <si>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</si>
  <si>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</si>
  <si>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</si>
  <si>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</si>
  <si>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</si>
  <si>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</si>
  <si>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</si>
  <si>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</si>
  <si>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</si>
  <si>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</si>
  <si>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</si>
  <si>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</si>
  <si>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</si>
  <si>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</si>
  <si>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</si>
  <si>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</si>
  <si>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</si>
  <si>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</si>
  <si>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</si>
  <si>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</si>
  <si>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</si>
  <si>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</si>
  <si>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</si>
  <si>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</si>
  <si>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</si>
  <si>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</si>
  <si>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</si>
  <si>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</si>
  <si>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</si>
  <si>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</si>
  <si>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</si>
  <si>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</si>
  <si>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</si>
  <si>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</si>
  <si>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</si>
  <si>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</si>
  <si>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</si>
  <si>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</si>
  <si>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</si>
  <si>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</si>
  <si>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</si>
  <si>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</si>
  <si>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</si>
  <si>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</si>
  <si>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</si>
  <si>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</si>
  <si>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</si>
  <si>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</si>
  <si>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</si>
  <si>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</si>
  <si>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</si>
  <si>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</si>
  <si>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</si>
  <si>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</si>
  <si>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</si>
  <si>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</si>
  <si>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</si>
  <si>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</si>
  <si>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</si>
  <si>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</si>
  <si>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</si>
  <si>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</si>
  <si>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</si>
  <si>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</si>
  <si>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</si>
  <si>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</si>
  <si>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</si>
  <si>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</si>
  <si>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</si>
  <si>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</si>
  <si>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</si>
  <si>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</si>
  <si>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</si>
  <si>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</si>
  <si>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</si>
  <si>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</si>
  <si>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</si>
  <si>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</si>
  <si>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</si>
  <si>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</si>
  <si>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</si>
  <si>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</si>
  <si>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</si>
  <si>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</si>
  <si>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</si>
  <si>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</si>
  <si>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</si>
  <si>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</si>
  <si>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</si>
  <si>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</si>
  <si>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</si>
  <si>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</si>
  <si>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</si>
  <si>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</si>
  <si>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</si>
  <si>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</si>
  <si>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</si>
  <si>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</si>
  <si>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</si>
  <si>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</si>
  <si>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</si>
  <si>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</si>
  <si>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</si>
  <si>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</si>
  <si>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</si>
  <si>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</si>
  <si>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</si>
  <si>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</si>
  <si>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</si>
  <si>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</si>
  <si>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</si>
  <si>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</si>
  <si>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</si>
  <si>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</si>
  <si>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</si>
  <si>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</si>
  <si>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</si>
  <si>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</si>
  <si>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</si>
  <si>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</si>
  <si>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</si>
  <si>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</si>
  <si>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</si>
  <si>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</si>
  <si>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</si>
  <si>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</si>
  <si>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</si>
  <si>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</si>
  <si>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</si>
  <si>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</si>
  <si>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</si>
  <si>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</si>
  <si>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</si>
  <si>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</si>
  <si>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</si>
  <si>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</si>
  <si>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</si>
  <si>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</si>
  <si>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</si>
  <si>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</si>
  <si>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</si>
  <si>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</si>
  <si>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</si>
  <si>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</si>
  <si>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</si>
  <si>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</si>
  <si>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</si>
  <si>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</si>
  <si>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</si>
  <si>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</si>
  <si>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</si>
  <si>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</si>
  <si>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</si>
  <si>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</si>
  <si>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</si>
  <si>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</si>
  <si>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</si>
  <si>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</si>
  <si>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</si>
  <si>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</si>
  <si>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</si>
  <si>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</si>
  <si>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</si>
  <si>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</si>
  <si>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</si>
  <si>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</si>
  <si>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</si>
  <si>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</si>
  <si>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</si>
  <si>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</si>
  <si>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</si>
  <si>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</si>
  <si>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</si>
  <si>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</si>
  <si>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</si>
  <si>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</si>
  <si>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</si>
  <si>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</si>
  <si>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</si>
  <si>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</si>
  <si>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</si>
  <si>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</si>
  <si>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</si>
  <si>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</si>
  <si>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</si>
  <si>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</si>
  <si>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</si>
  <si>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</si>
  <si>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</si>
  <si>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</si>
  <si>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</si>
  <si>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</si>
  <si>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</si>
  <si>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</si>
  <si>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</si>
  <si>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</si>
  <si>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</si>
  <si>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</si>
  <si>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</si>
  <si>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</si>
  <si>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</si>
  <si>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</si>
  <si>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</si>
  <si>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</si>
  <si>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</si>
  <si>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</si>
  <si>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</si>
  <si>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</si>
  <si>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</si>
  <si>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</si>
  <si>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</si>
  <si>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</si>
  <si>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</si>
  <si>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</si>
  <si>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</si>
  <si>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</si>
  <si>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</si>
  <si>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</si>
  <si>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</si>
  <si>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</si>
  <si>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</si>
  <si>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</si>
  <si>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</si>
  <si>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</si>
  <si>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</si>
  <si>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</si>
  <si>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</si>
  <si>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</si>
  <si>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</si>
  <si>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</si>
  <si>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</si>
  <si>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</si>
  <si>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</si>
  <si>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</si>
  <si>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</si>
  <si>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</si>
  <si>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</si>
  <si>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</si>
  <si>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</si>
  <si>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</si>
  <si>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</si>
  <si>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</si>
  <si>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</si>
  <si>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</si>
  <si>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</si>
  <si>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</si>
  <si>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</si>
  <si>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</si>
  <si>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</si>
  <si>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</si>
  <si>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</si>
  <si>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</si>
  <si>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</si>
  <si>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</si>
  <si>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</si>
  <si>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</si>
  <si>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</si>
  <si>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</si>
  <si>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</si>
  <si>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</si>
  <si>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</si>
  <si>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</si>
  <si>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</si>
  <si>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</si>
  <si>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</si>
  <si>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</si>
  <si>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</si>
  <si>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</si>
  <si>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</si>
  <si>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</si>
  <si>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</si>
  <si>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</si>
  <si>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</si>
  <si>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</si>
  <si>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</si>
  <si>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</si>
  <si>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</si>
  <si>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</si>
  <si>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</si>
  <si>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</si>
  <si>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</si>
  <si>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</si>
  <si>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</si>
  <si>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</si>
  <si>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</si>
  <si>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</si>
  <si>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</si>
  <si>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</si>
  <si>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</si>
  <si>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</si>
  <si>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</si>
  <si>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</si>
  <si>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</si>
  <si>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</si>
  <si>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</si>
  <si>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</si>
  <si>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</si>
  <si>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</si>
  <si>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</si>
  <si>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</si>
  <si>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</si>
  <si>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</si>
  <si>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</si>
  <si>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</si>
  <si>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</si>
  <si>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</si>
  <si>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</si>
  <si>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</si>
  <si>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</si>
  <si>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</si>
  <si>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</si>
  <si>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</si>
  <si>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</si>
  <si>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</si>
  <si>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</si>
  <si>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</si>
  <si>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</si>
  <si>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</si>
  <si>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</si>
  <si>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</si>
  <si>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</si>
  <si>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</si>
  <si>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</si>
  <si>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</si>
  <si>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</si>
  <si>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</si>
  <si>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</si>
  <si>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</si>
  <si>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</si>
  <si>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</si>
  <si>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</si>
  <si>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</si>
  <si>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</si>
  <si>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</si>
  <si>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</si>
  <si>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</si>
  <si>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</si>
  <si>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</si>
  <si>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</si>
  <si>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</si>
  <si>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</si>
  <si>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</si>
  <si>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</si>
  <si>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</si>
  <si>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</si>
  <si>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</si>
  <si>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</si>
  <si>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</si>
  <si>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</si>
  <si>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</si>
  <si>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</si>
  <si>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</si>
  <si>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</si>
  <si>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</si>
  <si>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</si>
  <si>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</si>
  <si>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</si>
  <si>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</si>
  <si>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</si>
  <si>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</si>
  <si>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</si>
  <si>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</si>
  <si>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</si>
  <si>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</si>
  <si>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</si>
  <si>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</si>
  <si>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</si>
  <si>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</si>
  <si>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</si>
  <si>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</si>
  <si>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</si>
  <si>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</si>
  <si>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</si>
  <si>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</si>
  <si>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</si>
  <si>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</si>
  <si>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</si>
  <si>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</si>
  <si>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</si>
  <si>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</si>
  <si>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</si>
  <si>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</si>
  <si>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</si>
  <si>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</si>
  <si>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</si>
  <si>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</si>
  <si>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</si>
  <si>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</si>
  <si>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</si>
  <si>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</si>
  <si>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</si>
  <si>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</si>
  <si>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</si>
  <si>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</si>
  <si>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</si>
  <si>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</si>
  <si>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</si>
  <si>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</si>
  <si>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</si>
  <si>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</si>
  <si>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</si>
  <si>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</si>
  <si>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</si>
  <si>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</si>
  <si>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</si>
  <si>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</si>
  <si>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</si>
  <si>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</si>
  <si>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</si>
  <si>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</si>
  <si>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</si>
  <si>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</si>
  <si>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</si>
  <si>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</si>
  <si>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</si>
  <si>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</si>
  <si>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</si>
  <si>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</si>
  <si>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</si>
  <si>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</si>
  <si>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</si>
  <si>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</si>
  <si>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</si>
  <si>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</si>
  <si>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</si>
  <si>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</si>
  <si>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</si>
  <si>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</si>
  <si>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</si>
  <si>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</si>
  <si>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</si>
  <si>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</si>
  <si>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</si>
  <si>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</si>
  <si>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</si>
  <si>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</si>
  <si>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</si>
  <si>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</si>
  <si>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</si>
  <si>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</si>
  <si>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</si>
  <si>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</si>
  <si>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</si>
  <si>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</si>
  <si>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</si>
  <si>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</si>
  <si>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</si>
  <si>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</si>
  <si>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</si>
  <si>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</si>
  <si>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</si>
  <si>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</si>
  <si>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</si>
  <si>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</si>
  <si>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</si>
  <si>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</si>
  <si>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</si>
  <si>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</si>
  <si>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</si>
  <si>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</si>
  <si>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</si>
  <si>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</si>
  <si>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</si>
  <si>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</si>
  <si>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</si>
  <si>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</si>
  <si>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</si>
  <si>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</si>
  <si>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</si>
  <si>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</si>
  <si>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</si>
  <si>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</si>
  <si>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</si>
  <si>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</si>
  <si>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</si>
  <si>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</si>
  <si>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</si>
  <si>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</si>
  <si>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</si>
  <si>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</si>
  <si>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</si>
  <si>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</si>
  <si>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</si>
  <si>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</si>
  <si>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</si>
  <si>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</si>
  <si>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</si>
  <si>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</si>
  <si>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</si>
  <si>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</si>
  <si>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</si>
  <si>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</si>
  <si>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</si>
  <si>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</si>
  <si>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</si>
  <si>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</si>
  <si>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</si>
  <si>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</si>
  <si>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</si>
  <si>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</si>
  <si>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</si>
  <si>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</si>
  <si>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</si>
  <si>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</si>
  <si>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</si>
  <si>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</si>
  <si>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</si>
  <si>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</si>
  <si>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</si>
  <si>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</si>
  <si>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</si>
  <si>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</si>
  <si>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</si>
  <si>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</si>
  <si>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</si>
  <si>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</si>
  <si>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</si>
  <si>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</si>
  <si>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</si>
  <si>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</si>
  <si>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</si>
  <si>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</si>
  <si>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</si>
  <si>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</si>
  <si>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</si>
  <si>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</si>
  <si>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</si>
  <si>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</si>
  <si>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</si>
  <si>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</si>
  <si>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</si>
  <si>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</si>
  <si>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</si>
  <si>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</si>
  <si>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</si>
  <si>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</si>
  <si>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</si>
  <si>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</si>
  <si>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</si>
  <si>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</si>
  <si>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</si>
  <si>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</si>
  <si>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</si>
  <si>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</si>
  <si>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</si>
  <si>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</si>
  <si>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</si>
  <si>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</si>
  <si>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</si>
  <si>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</si>
  <si>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</si>
  <si>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</si>
  <si>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</si>
  <si>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</si>
  <si>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</si>
  <si>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</si>
  <si>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</si>
  <si>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</si>
  <si>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</si>
  <si>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</si>
  <si>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</si>
  <si>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</si>
  <si>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</si>
  <si>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</si>
  <si>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</si>
  <si>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</si>
  <si>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</si>
  <si>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</si>
  <si>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</si>
  <si>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</si>
  <si>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</si>
  <si>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</si>
  <si>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</si>
  <si>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</si>
  <si>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</si>
  <si>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</si>
  <si>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</si>
  <si>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</si>
  <si>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</si>
  <si>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</si>
  <si>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</si>
  <si>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</si>
  <si>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</si>
  <si>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</si>
  <si>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</si>
  <si>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</si>
  <si>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</si>
  <si>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</si>
  <si>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</si>
  <si>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</si>
  <si>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</si>
  <si>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</si>
  <si>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</si>
  <si>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</si>
  <si>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</si>
  <si>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</si>
  <si>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</si>
  <si>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</si>
  <si>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</si>
  <si>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</si>
  <si>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</si>
  <si>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</si>
  <si>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</si>
  <si>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</si>
  <si>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</si>
  <si>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</si>
  <si>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</si>
  <si>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</si>
  <si>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</si>
  <si>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</si>
  <si>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</si>
  <si>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</si>
  <si>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</si>
  <si>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</si>
  <si>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</si>
  <si>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</si>
  <si>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</si>
  <si>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</si>
  <si>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</si>
  <si>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</si>
  <si>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</si>
  <si>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</si>
  <si>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</si>
  <si>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</si>
  <si>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</si>
  <si>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</si>
  <si>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</si>
  <si>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</si>
  <si>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</si>
  <si>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</si>
  <si>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</si>
  <si>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</si>
  <si>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</si>
  <si>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</si>
  <si>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</si>
  <si>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</si>
  <si>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</si>
  <si>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</si>
  <si>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</si>
  <si>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</si>
  <si>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</si>
  <si>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</si>
  <si>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</si>
  <si>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</si>
  <si>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</si>
  <si>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</si>
  <si>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</si>
  <si>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</si>
  <si>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</si>
  <si>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</si>
  <si>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</si>
  <si>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</si>
  <si>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</si>
  <si>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</si>
  <si>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</si>
  <si>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</si>
  <si>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</si>
  <si>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</si>
  <si>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</si>
  <si>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</si>
  <si>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</si>
  <si>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</si>
  <si>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</si>
  <si>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</si>
  <si>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</si>
  <si>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</si>
  <si>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</si>
  <si>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</si>
  <si>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</si>
  <si>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</si>
  <si>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</si>
  <si>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</si>
  <si>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</si>
  <si>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</si>
  <si>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</si>
  <si>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</si>
  <si>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</si>
  <si>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</si>
  <si>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</si>
  <si>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</si>
  <si>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</si>
  <si>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</si>
  <si>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</si>
  <si>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</si>
  <si>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</si>
  <si>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</si>
  <si>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</si>
  <si>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</si>
  <si>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</si>
  <si>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</si>
  <si>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</si>
  <si>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</si>
  <si>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</si>
  <si>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</si>
  <si>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</si>
  <si>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</si>
  <si>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</si>
  <si>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</si>
  <si>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</si>
  <si>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</si>
  <si>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</si>
  <si>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</si>
  <si>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</si>
  <si>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</si>
  <si>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</si>
  <si>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</si>
  <si>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</si>
  <si>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</si>
  <si>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</si>
  <si>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</si>
  <si>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</si>
  <si>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</si>
  <si>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</si>
  <si>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</si>
  <si>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</si>
  <si>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</si>
  <si>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</si>
  <si>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</si>
  <si>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</si>
  <si>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</si>
  <si>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</si>
  <si>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</si>
  <si>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</si>
  <si>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</si>
  <si>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</si>
  <si>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</si>
  <si>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</si>
  <si>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</si>
  <si>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</si>
  <si>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</si>
  <si>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</si>
  <si>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</si>
  <si>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</si>
  <si>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</si>
  <si>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</si>
  <si>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</si>
  <si>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</si>
  <si>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</si>
  <si>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</si>
  <si>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</si>
  <si>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</si>
  <si>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</si>
  <si>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</si>
  <si>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</si>
  <si>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</si>
  <si>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</si>
  <si>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</si>
  <si>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</si>
  <si>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</si>
  <si>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</si>
  <si>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</si>
  <si>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</si>
  <si>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</si>
  <si>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</si>
  <si>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</si>
  <si>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</si>
  <si>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</si>
  <si>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</si>
  <si>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</si>
  <si>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</si>
  <si>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</si>
  <si>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</si>
  <si>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</si>
  <si>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</si>
  <si>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</si>
  <si>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</si>
  <si>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</si>
  <si>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</si>
  <si>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</si>
  <si>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</si>
  <si>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</si>
  <si>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</si>
  <si>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</si>
  <si>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</si>
  <si>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</si>
  <si>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</si>
  <si>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</si>
  <si>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</si>
  <si>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</si>
  <si>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</si>
  <si>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</si>
  <si>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</si>
  <si>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</si>
  <si>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</si>
  <si>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</si>
  <si>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</si>
  <si>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</si>
  <si>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</si>
  <si>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</si>
  <si>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</si>
  <si>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</si>
  <si>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</si>
  <si>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</si>
  <si>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</si>
  <si>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</si>
  <si>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</si>
  <si>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</si>
  <si>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</si>
  <si>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</si>
  <si>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</si>
  <si>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</si>
  <si>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</si>
  <si>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</si>
  <si>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</si>
  <si>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</si>
  <si>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</si>
  <si>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</si>
  <si>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</si>
  <si>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</si>
  <si>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</si>
  <si>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</si>
  <si>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</si>
  <si>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</si>
  <si>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</si>
  <si>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</si>
  <si>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</si>
  <si>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</si>
  <si>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</si>
  <si>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</si>
  <si>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</si>
  <si>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</si>
  <si>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</si>
  <si>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</si>
  <si>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</si>
  <si>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</si>
  <si>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</si>
  <si>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</si>
  <si>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</si>
  <si>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</si>
  <si>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</si>
  <si>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</si>
  <si>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</si>
  <si>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</si>
  <si>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</si>
  <si>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</si>
  <si>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</si>
  <si>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</si>
  <si>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</si>
  <si>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</si>
  <si>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</si>
  <si>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</si>
  <si>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</si>
  <si>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</si>
  <si>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</si>
  <si>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</si>
  <si>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</si>
  <si>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</si>
  <si>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</si>
  <si>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</si>
  <si>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</si>
  <si>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</si>
  <si>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</si>
  <si>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</si>
  <si>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</si>
  <si>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</si>
  <si>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</si>
  <si>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</si>
  <si>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</si>
  <si>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</si>
  <si>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</si>
  <si>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</si>
  <si>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</si>
  <si>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</si>
  <si>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</si>
  <si>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</si>
  <si>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</si>
  <si>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</si>
  <si>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</si>
  <si>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</si>
  <si>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</si>
  <si>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</si>
  <si>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</si>
  <si>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</si>
  <si>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</si>
  <si>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</si>
  <si>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</si>
  <si>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</si>
  <si>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</si>
  <si>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</si>
  <si>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</si>
  <si>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</si>
  <si>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</si>
  <si>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</si>
  <si>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</si>
  <si>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</si>
  <si>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</si>
  <si>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</si>
  <si>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</si>
  <si>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</si>
  <si>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</si>
  <si>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</si>
  <si>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</si>
  <si>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</si>
  <si>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</si>
  <si>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</si>
  <si>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</si>
  <si>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</si>
  <si>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</si>
  <si>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</si>
  <si>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</si>
  <si>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</si>
  <si>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</si>
  <si>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</si>
  <si>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</si>
  <si>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</si>
  <si>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</si>
  <si>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</si>
  <si>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</si>
  <si>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</si>
  <si>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</si>
  <si>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</si>
  <si>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</si>
  <si>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</si>
  <si>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</si>
  <si>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</si>
  <si>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</si>
  <si>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</si>
  <si>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</si>
  <si>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</si>
  <si>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</si>
  <si>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</si>
  <si>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</si>
  <si>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</si>
  <si>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</si>
  <si>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</si>
  <si>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</si>
  <si>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</si>
  <si>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</si>
  <si>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</si>
  <si>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</si>
  <si>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</si>
  <si>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</si>
  <si>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</si>
  <si>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</si>
  <si>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</si>
  <si>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</si>
  <si>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</si>
  <si>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</si>
  <si>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</si>
  <si>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</si>
  <si>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</si>
  <si>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</si>
  <si>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</si>
  <si>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</si>
  <si>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</si>
  <si>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</si>
  <si>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</si>
  <si>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</si>
  <si>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</si>
  <si>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</si>
  <si>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</si>
  <si>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</si>
  <si>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</si>
  <si>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</si>
  <si>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</si>
  <si>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</si>
  <si>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</si>
  <si>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</si>
  <si>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</si>
  <si>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</si>
  <si>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</si>
  <si>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</si>
  <si>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</si>
  <si>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</si>
  <si>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</si>
  <si>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</si>
  <si>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</si>
  <si>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</si>
  <si>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</si>
  <si>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</si>
  <si>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</si>
  <si>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</si>
  <si>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</si>
  <si>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</si>
  <si>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</si>
  <si>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</si>
  <si>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</si>
  <si>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</si>
  <si>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</si>
  <si>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</si>
  <si>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</si>
  <si>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</si>
  <si>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</si>
  <si>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</si>
  <si>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</si>
  <si>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</si>
  <si>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</si>
  <si>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</si>
  <si>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</si>
  <si>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</si>
  <si>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</si>
  <si>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</si>
  <si>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</si>
  <si>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</si>
  <si>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</si>
  <si>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</si>
  <si>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</si>
  <si>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</si>
  <si>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</si>
  <si>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</si>
  <si>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</si>
  <si>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</si>
  <si>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</si>
  <si>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</si>
  <si>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</si>
  <si>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</si>
  <si>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</si>
  <si>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</si>
  <si>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</si>
  <si>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</si>
  <si>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</si>
  <si>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</si>
  <si>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</si>
  <si>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</si>
  <si>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</si>
  <si>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</si>
  <si>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</si>
  <si>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</si>
  <si>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</si>
  <si>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</si>
  <si>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</si>
  <si>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</si>
  <si>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</si>
  <si>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</si>
  <si>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</si>
  <si>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</si>
  <si>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</si>
  <si>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</si>
  <si>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</si>
  <si>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</si>
  <si>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</si>
  <si>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</si>
  <si>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</si>
  <si>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</si>
  <si>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</si>
  <si>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</si>
  <si>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</si>
  <si>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</si>
  <si>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</si>
  <si>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</si>
  <si>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</si>
  <si>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</si>
  <si>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</si>
  <si>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</si>
  <si>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</si>
  <si>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</si>
  <si>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</si>
  <si>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</si>
  <si>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</si>
  <si>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</si>
  <si>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</si>
  <si>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</si>
  <si>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</si>
  <si>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</si>
  <si>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</si>
  <si>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</si>
  <si>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</si>
  <si>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</si>
  <si>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</si>
  <si>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</si>
  <si>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</si>
  <si>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</si>
  <si>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</si>
  <si>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</si>
  <si>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</si>
  <si>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</si>
  <si>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</si>
  <si>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</si>
  <si>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</si>
  <si>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</si>
  <si>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</si>
  <si>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</si>
  <si>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</si>
  <si>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</si>
  <si>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</si>
  <si>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</si>
  <si>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</si>
  <si>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</si>
  <si>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</si>
  <si>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</si>
  <si>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</si>
  <si>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</si>
  <si>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</si>
  <si>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</si>
  <si>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</si>
  <si>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</si>
  <si>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</si>
  <si>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</si>
  <si>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</si>
  <si>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</si>
  <si>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</si>
  <si>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</si>
  <si>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</si>
  <si>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</si>
  <si>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</si>
  <si>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</si>
  <si>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</si>
  <si>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</si>
  <si>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</si>
  <si>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</si>
  <si>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</si>
  <si>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</si>
  <si>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</si>
  <si>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</si>
  <si>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</si>
  <si>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</si>
  <si>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</si>
  <si>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</si>
  <si>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</si>
  <si>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</si>
  <si>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</si>
  <si>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</si>
  <si>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</si>
  <si>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</si>
  <si>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</si>
  <si>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</si>
  <si>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</si>
  <si>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</si>
  <si>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</si>
  <si>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</si>
  <si>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</si>
  <si>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</si>
  <si>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</si>
  <si>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</si>
  <si>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</si>
  <si>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</si>
  <si>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</si>
  <si>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</si>
  <si>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</si>
  <si>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</si>
  <si>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</si>
  <si>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</si>
  <si>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</si>
  <si>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</si>
  <si>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</si>
  <si>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</si>
  <si>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</si>
  <si>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</si>
  <si>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</si>
  <si>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</si>
  <si>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</si>
  <si>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</si>
  <si>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</si>
  <si>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</si>
  <si>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</si>
  <si>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</si>
  <si>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</si>
  <si>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</si>
  <si>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</si>
  <si>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</si>
  <si>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</si>
  <si>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</si>
  <si>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</si>
  <si>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</si>
  <si>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</si>
  <si>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</si>
  <si>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</si>
  <si>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</si>
  <si>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</si>
  <si>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</si>
  <si>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</si>
  <si>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</si>
  <si>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</si>
  <si>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</si>
  <si>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</si>
  <si>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</si>
  <si>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</si>
  <si>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</si>
  <si>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</si>
  <si>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</si>
  <si>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</si>
  <si>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</si>
  <si>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</si>
  <si>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</si>
  <si>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</si>
  <si>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</si>
  <si>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</si>
  <si>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</si>
  <si>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</si>
  <si>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</si>
  <si>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</si>
  <si>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</si>
  <si>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</si>
  <si>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</si>
  <si>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</si>
  <si>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</si>
  <si>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</si>
  <si>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</si>
  <si>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</si>
  <si>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</si>
  <si>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</si>
  <si>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</si>
  <si>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</si>
  <si>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</si>
  <si>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</si>
  <si>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</si>
  <si>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</si>
  <si>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</si>
  <si>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</si>
  <si>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</si>
  <si>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</si>
  <si>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</si>
  <si>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</si>
  <si>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</si>
  <si>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</si>
  <si>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</si>
  <si>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</si>
  <si>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</si>
  <si>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</si>
  <si>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</si>
  <si>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</si>
  <si>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</si>
  <si>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</si>
  <si>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</si>
  <si>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</si>
  <si>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</si>
  <si>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</si>
  <si>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</si>
  <si>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</si>
  <si>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</si>
  <si>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</si>
  <si>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</si>
  <si>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</si>
  <si>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</si>
  <si>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</si>
  <si>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</si>
  <si>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</si>
  <si>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</si>
  <si>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</si>
  <si>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</si>
  <si>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</si>
  <si>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</si>
  <si>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</si>
  <si>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</si>
  <si>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</si>
  <si>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</si>
  <si>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</si>
  <si>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</si>
  <si>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</si>
  <si>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</si>
  <si>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</si>
  <si>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</si>
  <si>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</si>
  <si>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</si>
  <si>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</si>
  <si>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</si>
  <si>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</si>
  <si>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</si>
  <si>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</si>
  <si>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</si>
  <si>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</si>
  <si>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</si>
  <si>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</si>
  <si>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</si>
  <si>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</si>
  <si>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</si>
  <si>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</si>
  <si>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</si>
  <si>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</si>
  <si>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</si>
  <si>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</si>
  <si>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</si>
  <si>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</si>
  <si>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</si>
  <si>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</si>
  <si>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</si>
  <si>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</si>
  <si>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</si>
  <si>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</si>
  <si>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</si>
  <si>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</si>
  <si>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</si>
  <si>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</si>
  <si>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</si>
  <si>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</si>
  <si>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</si>
  <si>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</si>
  <si>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</si>
  <si>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</si>
  <si>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</si>
  <si>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</si>
  <si>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</si>
  <si>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</si>
  <si>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</si>
  <si>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</si>
  <si>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</si>
  <si>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</si>
  <si>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</si>
  <si>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</si>
  <si>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</si>
  <si>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</si>
  <si>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</si>
  <si>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</si>
  <si>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</si>
  <si>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</si>
  <si>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</si>
  <si>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</si>
  <si>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</si>
  <si>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</si>
  <si>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</si>
  <si>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</si>
  <si>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</si>
  <si>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</si>
  <si>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</si>
  <si>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</si>
  <si>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</si>
  <si>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</si>
  <si>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</si>
  <si>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</si>
  <si>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</si>
  <si>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</si>
  <si>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</si>
  <si>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</si>
  <si>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</si>
  <si>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</si>
  <si>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</si>
  <si>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</si>
  <si>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</si>
  <si>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</si>
  <si>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</si>
  <si>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</si>
  <si>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</si>
  <si>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</si>
  <si>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</si>
  <si>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</si>
  <si>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</si>
  <si>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</si>
  <si>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</si>
  <si>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</si>
  <si>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</si>
  <si>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</si>
  <si>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</si>
  <si>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</si>
  <si>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</si>
  <si>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</si>
  <si>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</si>
  <si>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</si>
  <si>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</si>
  <si>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</si>
  <si>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</si>
  <si>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</si>
  <si>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</si>
  <si>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</si>
  <si>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</si>
  <si>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</si>
  <si>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</si>
  <si>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</si>
  <si>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</si>
  <si>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</si>
  <si>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</si>
  <si>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</si>
  <si>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</si>
  <si>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</si>
  <si>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</si>
  <si>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</si>
  <si>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</si>
  <si>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</si>
  <si>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</si>
  <si>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</si>
  <si>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</si>
  <si>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</si>
  <si>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</si>
  <si>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</si>
  <si>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</si>
  <si>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</si>
  <si>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</si>
  <si>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</si>
  <si>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</si>
  <si>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</si>
  <si>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</si>
  <si>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</si>
  <si>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</si>
  <si>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</si>
  <si>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</si>
  <si>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</si>
  <si>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</si>
  <si>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</si>
  <si>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</si>
  <si>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</si>
  <si>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</si>
  <si>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</si>
  <si>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</si>
  <si>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</si>
  <si>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</si>
  <si>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</si>
  <si>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</si>
  <si>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</si>
  <si>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</si>
  <si>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</si>
  <si>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</si>
  <si>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</si>
  <si>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</si>
  <si>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</si>
  <si>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</si>
  <si>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</si>
  <si>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</si>
  <si>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</si>
  <si>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</si>
  <si>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</si>
  <si>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</si>
  <si>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</si>
  <si>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</si>
  <si>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</si>
  <si>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</si>
  <si>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</si>
  <si>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</si>
  <si>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</si>
  <si>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</si>
  <si>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</si>
  <si>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</si>
  <si>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</si>
  <si>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</si>
  <si>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</si>
  <si>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</si>
  <si>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</si>
  <si>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</si>
  <si>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</si>
  <si>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</si>
  <si>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</si>
  <si>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</si>
  <si>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</si>
  <si>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</si>
  <si>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</si>
  <si>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</si>
  <si>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</si>
  <si>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</si>
  <si>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</si>
  <si>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</si>
  <si>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</si>
  <si>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</si>
  <si>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</si>
  <si>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</si>
  <si>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</si>
  <si>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</si>
  <si>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</si>
  <si>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</si>
  <si>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</si>
  <si>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</si>
  <si>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</si>
  <si>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</si>
  <si>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</si>
  <si>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</si>
  <si>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</si>
  <si>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</si>
  <si>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</si>
  <si>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</si>
  <si>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</si>
  <si>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</si>
  <si>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</si>
  <si>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</si>
  <si>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</si>
  <si>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</si>
  <si>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</si>
  <si>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</si>
  <si>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</si>
  <si>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</si>
  <si>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</si>
  <si>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</si>
  <si>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</si>
  <si>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</si>
  <si>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</si>
  <si>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</si>
  <si>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</si>
  <si>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</si>
  <si>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</si>
  <si>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</si>
  <si>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</si>
  <si>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</si>
  <si>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</si>
  <si>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</si>
  <si>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</si>
  <si>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</si>
  <si>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</si>
  <si>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</si>
  <si>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</si>
  <si>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</si>
  <si>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</si>
  <si>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</si>
  <si>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</si>
  <si>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</si>
  <si>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</si>
  <si>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</si>
  <si>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</si>
  <si>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</si>
  <si>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</si>
  <si>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</si>
  <si>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</si>
  <si>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</si>
  <si>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</si>
  <si>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</si>
  <si>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</si>
  <si>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</si>
  <si>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</si>
  <si>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</si>
  <si>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</si>
  <si>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</si>
  <si>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</si>
  <si>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</si>
  <si>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</si>
  <si>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</si>
  <si>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</si>
  <si>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</si>
  <si>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</si>
  <si>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</si>
  <si>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</si>
  <si>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</si>
  <si>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</si>
  <si>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</si>
  <si>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</si>
  <si>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</si>
  <si>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</si>
  <si>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</si>
  <si>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</si>
  <si>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</si>
  <si>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</si>
  <si>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</si>
  <si>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</si>
  <si>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</si>
  <si>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</si>
  <si>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</si>
  <si>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</si>
  <si>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</si>
  <si>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</si>
  <si>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</si>
  <si>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</si>
  <si>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</si>
  <si>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</si>
  <si>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</si>
  <si>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</si>
  <si>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</si>
  <si>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</si>
  <si>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</si>
  <si>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</si>
  <si>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</si>
  <si>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</si>
  <si>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</si>
  <si>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</si>
  <si>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</si>
  <si>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</si>
  <si>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</si>
  <si>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</si>
  <si>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</si>
  <si>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</si>
  <si>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</si>
  <si>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</si>
  <si>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</si>
  <si>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</si>
  <si>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</si>
  <si>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</si>
  <si>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</si>
  <si>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</si>
  <si>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</si>
  <si>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</si>
  <si>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</si>
  <si>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</si>
  <si>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</si>
  <si>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</si>
  <si>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</si>
  <si>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</si>
  <si>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</si>
  <si>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</si>
  <si>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</si>
  <si>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</si>
  <si>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</si>
  <si>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</si>
  <si>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</si>
  <si>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</si>
  <si>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</si>
  <si>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</si>
  <si>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</si>
  <si>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</si>
  <si>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</si>
  <si>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</si>
  <si>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</si>
  <si>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</si>
  <si>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</si>
  <si>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</si>
  <si>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</si>
  <si>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</si>
  <si>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</si>
  <si>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</si>
  <si>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</si>
  <si>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</si>
  <si>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</si>
  <si>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</si>
  <si>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</si>
  <si>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</si>
  <si>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</si>
  <si>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</si>
  <si>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</si>
  <si>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</si>
  <si>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</si>
  <si>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</si>
  <si>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</si>
  <si>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</si>
  <si>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</si>
  <si>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</si>
  <si>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</si>
  <si>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</si>
  <si>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</si>
  <si>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</si>
  <si>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</si>
  <si>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</si>
  <si>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</si>
  <si>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</si>
  <si>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</si>
  <si>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</si>
  <si>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</si>
  <si>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</si>
  <si>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</si>
  <si>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</si>
  <si>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</si>
  <si>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</si>
  <si>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</si>
  <si>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</si>
  <si>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</si>
  <si>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</si>
  <si>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</si>
  <si>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</si>
  <si>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</si>
  <si>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</si>
  <si>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</si>
  <si>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</si>
  <si>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</si>
  <si>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</si>
  <si>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</si>
  <si>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</si>
  <si>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</si>
  <si>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</si>
  <si>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</si>
  <si>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</si>
  <si>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</si>
  <si>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</si>
  <si>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</si>
  <si>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</si>
  <si>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</si>
  <si>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</si>
  <si>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</si>
  <si>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</si>
  <si>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</si>
  <si>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</si>
  <si>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</si>
  <si>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</si>
  <si>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</si>
  <si>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</si>
  <si>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</si>
  <si>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</si>
  <si>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</si>
  <si>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</si>
  <si>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</si>
  <si>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</si>
  <si>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</si>
  <si>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</si>
  <si>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</si>
  <si>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</si>
  <si>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</si>
  <si>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</si>
  <si>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</si>
  <si>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</si>
  <si>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</si>
  <si>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</si>
  <si>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</si>
  <si>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</si>
  <si>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</si>
  <si>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</si>
  <si>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</si>
  <si>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</si>
  <si>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</si>
  <si>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</si>
  <si>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</si>
  <si>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</si>
  <si>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</si>
  <si>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</si>
  <si>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</si>
  <si>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</si>
  <si>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</si>
  <si>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</si>
  <si>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</si>
  <si>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</si>
  <si>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</si>
  <si>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</si>
  <si>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</si>
  <si>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</si>
  <si>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</si>
  <si>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</si>
  <si>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</si>
  <si>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</si>
  <si>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</si>
  <si>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</si>
  <si>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</si>
  <si>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</si>
  <si>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</si>
  <si>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</si>
  <si>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</si>
  <si>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</si>
  <si>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</si>
  <si>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</si>
  <si>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</si>
  <si>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</si>
  <si>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</si>
  <si>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</si>
  <si>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</si>
  <si>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</si>
  <si>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</si>
  <si>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</si>
  <si>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</si>
  <si>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</si>
  <si>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</si>
  <si>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</si>
  <si>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</si>
  <si>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</si>
  <si>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</si>
  <si>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</si>
  <si>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</si>
  <si>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</si>
  <si>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</si>
  <si>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</si>
  <si>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</si>
  <si>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</si>
  <si>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</si>
  <si>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</si>
  <si>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</si>
  <si>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</si>
  <si>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</si>
  <si>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</si>
  <si>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</si>
  <si>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</si>
  <si>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</si>
  <si>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</si>
  <si>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</si>
  <si>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</si>
  <si>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</si>
  <si>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</si>
  <si>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</si>
  <si>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</si>
  <si>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</si>
  <si>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</si>
  <si>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</si>
  <si>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</si>
  <si>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</si>
  <si>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</si>
  <si>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</si>
  <si>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</si>
  <si>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</si>
  <si>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</si>
  <si>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</si>
  <si>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</si>
  <si>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</si>
  <si>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</si>
  <si>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</si>
  <si>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</si>
  <si>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</si>
  <si>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</si>
  <si>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</si>
  <si>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</si>
  <si>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</si>
  <si>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</si>
  <si>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</si>
  <si>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</si>
  <si>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</si>
  <si>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</si>
  <si>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</si>
  <si>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</si>
  <si>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</si>
  <si>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</si>
  <si>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</si>
  <si>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</si>
  <si>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</si>
  <si>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</si>
  <si>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</si>
  <si>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</si>
  <si>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</si>
  <si>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</si>
  <si>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</si>
  <si>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</si>
  <si>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</si>
  <si>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</si>
  <si>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</si>
  <si>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</si>
  <si>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</si>
  <si>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</si>
  <si>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</si>
  <si>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</si>
  <si>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</si>
  <si>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</si>
  <si>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</si>
  <si>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</si>
  <si>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</si>
  <si>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</si>
  <si>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</si>
  <si>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</si>
  <si>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</si>
  <si>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</si>
  <si>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</si>
  <si>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</si>
  <si>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</si>
  <si>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</si>
  <si>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</si>
  <si>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</si>
  <si>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</si>
  <si>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</si>
  <si>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</si>
  <si>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</si>
  <si>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</si>
  <si>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</si>
  <si>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</si>
  <si>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</si>
  <si>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</si>
  <si>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</si>
  <si>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</si>
  <si>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</si>
  <si>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</si>
  <si>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</si>
  <si>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</si>
  <si>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</si>
  <si>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</si>
  <si>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</si>
  <si>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</si>
  <si>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</si>
  <si>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</si>
  <si>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</si>
  <si>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</si>
  <si>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</si>
  <si>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</si>
  <si>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</si>
  <si>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</si>
  <si>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</si>
  <si>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</si>
  <si>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</si>
  <si>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</si>
  <si>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</si>
  <si>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</si>
  <si>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</si>
  <si>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</si>
  <si>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</si>
  <si>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</si>
  <si>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</si>
  <si>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</si>
  <si>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</si>
  <si>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</si>
  <si>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</si>
  <si>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</si>
  <si>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</si>
  <si>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</si>
  <si>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</si>
  <si>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</si>
  <si>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</si>
  <si>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</si>
  <si>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</si>
  <si>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</si>
  <si>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</si>
  <si>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</si>
  <si>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</si>
  <si>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</si>
  <si>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</si>
  <si>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</si>
  <si>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</si>
  <si>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</si>
  <si>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</si>
  <si>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</si>
  <si>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</si>
  <si>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</si>
  <si>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</si>
  <si>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</si>
  <si>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</si>
  <si>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</si>
  <si>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</si>
  <si>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</si>
  <si>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</si>
  <si>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</si>
  <si>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</si>
  <si>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</si>
  <si>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</si>
  <si>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</si>
  <si>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</si>
  <si>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</si>
  <si>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</si>
  <si>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</si>
  <si>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</si>
  <si>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</si>
  <si>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</si>
  <si>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</si>
  <si>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</si>
  <si>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</si>
  <si>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</si>
  <si>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</si>
  <si>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</si>
  <si>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</si>
  <si>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</si>
  <si>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</si>
  <si>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</si>
  <si>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</si>
  <si>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</si>
  <si>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</si>
  <si>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</si>
  <si>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</si>
  <si>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</si>
  <si>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</si>
  <si>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</si>
  <si>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</si>
  <si>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</si>
  <si>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</si>
  <si>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</si>
  <si>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</si>
  <si>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</si>
  <si>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</si>
  <si>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</si>
  <si>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</si>
  <si>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</si>
  <si>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</si>
  <si>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</si>
  <si>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</si>
  <si>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</si>
  <si>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</si>
  <si>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</si>
  <si>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</si>
  <si>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</si>
  <si>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</si>
  <si>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</si>
  <si>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</si>
  <si>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</si>
  <si>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</si>
  <si>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</si>
  <si>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</si>
  <si>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</si>
  <si>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</si>
  <si>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</si>
  <si>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</si>
  <si>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</si>
  <si>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</si>
  <si>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</si>
  <si>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</si>
  <si>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</si>
  <si>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</si>
  <si>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</si>
  <si>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</si>
  <si>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</si>
  <si>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</si>
  <si>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</si>
  <si>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</si>
  <si>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</si>
  <si>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</si>
  <si>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</si>
  <si>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</si>
  <si>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</si>
  <si>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</si>
  <si>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</si>
  <si>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</si>
  <si>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</si>
  <si>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</si>
  <si>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</si>
  <si>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</si>
  <si>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</si>
  <si>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</si>
  <si>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</si>
  <si>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</si>
  <si>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</si>
  <si>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</si>
  <si>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</si>
  <si>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</si>
  <si>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</si>
  <si>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</si>
  <si>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</si>
  <si>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</si>
  <si>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</si>
  <si>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</si>
  <si>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</si>
  <si>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</si>
  <si>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</si>
  <si>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</si>
  <si>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</si>
  <si>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</si>
  <si>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</si>
  <si>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</si>
  <si>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</si>
  <si>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</si>
  <si>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</si>
  <si>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</si>
  <si>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</si>
  <si>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</si>
  <si>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</si>
  <si>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</si>
  <si>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</si>
  <si>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</si>
  <si>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</si>
  <si>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</si>
  <si>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</si>
  <si>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</si>
  <si>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</si>
  <si>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</si>
  <si>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</si>
  <si>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</si>
  <si>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</si>
  <si>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</si>
  <si>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</si>
  <si>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</si>
  <si>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</si>
  <si>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</si>
  <si>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</si>
  <si>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</si>
  <si>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</si>
  <si>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</si>
  <si>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</si>
  <si>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</si>
  <si>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</si>
  <si>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</si>
  <si>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</si>
  <si>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</si>
  <si>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</si>
  <si>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</si>
  <si>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</si>
  <si>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</si>
  <si>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</si>
  <si>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</si>
  <si>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</si>
  <si>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</si>
  <si>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</si>
  <si>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</si>
  <si>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</si>
  <si>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</si>
  <si>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</si>
  <si>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</si>
  <si>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</si>
  <si>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</si>
  <si>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</si>
  <si>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</si>
  <si>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</si>
  <si>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</si>
  <si>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</si>
  <si>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</si>
  <si>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</si>
  <si>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</si>
  <si>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</si>
  <si>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</si>
  <si>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</si>
  <si>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</si>
  <si>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</si>
  <si>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</si>
  <si>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</si>
  <si>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</si>
  <si>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</si>
  <si>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</si>
  <si>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</si>
  <si>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</si>
  <si>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</si>
  <si>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</si>
  <si>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</si>
  <si>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</si>
  <si>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</si>
  <si>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</si>
  <si>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</si>
  <si>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</si>
  <si>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</si>
  <si>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</si>
  <si>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</si>
  <si>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</si>
  <si>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</si>
  <si>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</si>
  <si>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</si>
  <si>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</si>
  <si>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</si>
  <si>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</si>
  <si>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</si>
  <si>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</si>
  <si>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</si>
  <si>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</si>
  <si>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</si>
  <si>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</si>
  <si>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</si>
  <si>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</si>
  <si>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</si>
  <si>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</si>
  <si>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</si>
  <si>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</si>
  <si>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</si>
  <si>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</si>
  <si>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</si>
  <si>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</si>
  <si>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</si>
  <si>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</si>
  <si>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</si>
  <si>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</si>
  <si>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</si>
  <si>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</si>
  <si>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</si>
  <si>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</si>
  <si>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</si>
  <si>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</si>
  <si>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</si>
  <si>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</si>
  <si>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</si>
  <si>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</si>
  <si>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</si>
  <si>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</si>
  <si>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</si>
  <si>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</si>
  <si>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</si>
  <si>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</si>
  <si>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</si>
  <si>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</si>
  <si>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</si>
  <si>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</si>
  <si>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</si>
  <si>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</si>
  <si>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</si>
  <si>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</si>
  <si>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</si>
  <si>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</si>
  <si>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</si>
  <si>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</si>
  <si>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</si>
  <si>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</si>
  <si>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</si>
  <si>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</si>
  <si>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</si>
  <si>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</si>
  <si>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</si>
  <si>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</si>
  <si>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</si>
  <si>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</si>
  <si>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</si>
  <si>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</si>
  <si>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</si>
  <si>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</si>
  <si>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</si>
  <si>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</si>
  <si>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</si>
  <si>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</si>
  <si>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</si>
  <si>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</si>
  <si>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</si>
  <si>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</si>
  <si>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</si>
  <si>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</si>
  <si>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</si>
  <si>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</si>
  <si>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</si>
  <si>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</si>
  <si>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</si>
  <si>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</si>
  <si>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</si>
  <si>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</si>
  <si>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</si>
  <si>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</si>
  <si>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</si>
  <si>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</si>
  <si>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</si>
  <si>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</si>
  <si>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</si>
  <si>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</si>
  <si>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</si>
  <si>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</si>
  <si>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</si>
  <si>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</si>
  <si>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</si>
  <si>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</si>
  <si>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</si>
  <si>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</si>
  <si>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</si>
  <si>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</si>
  <si>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</si>
  <si>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</si>
  <si>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</si>
  <si>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</si>
  <si>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</si>
  <si>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</si>
  <si>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</si>
  <si>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</si>
  <si>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</si>
  <si>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</si>
  <si>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</si>
  <si>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</si>
  <si>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</si>
  <si>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</si>
  <si>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</si>
  <si>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</si>
  <si>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</si>
  <si>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</si>
  <si>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</si>
  <si>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</si>
  <si>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</si>
  <si>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</si>
  <si>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</si>
  <si>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</si>
  <si>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</si>
  <si>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</si>
  <si>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</si>
  <si>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</si>
  <si>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</si>
  <si>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</si>
  <si>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</si>
  <si>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</si>
  <si>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</si>
  <si>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</si>
  <si>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</si>
  <si>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</si>
  <si>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</si>
  <si>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</si>
  <si>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</si>
  <si>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</si>
  <si>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</si>
  <si>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</si>
  <si>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</si>
  <si>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</si>
  <si>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</si>
  <si>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</si>
  <si>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</si>
  <si>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</si>
  <si>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</si>
  <si>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</si>
  <si>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</si>
  <si>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</si>
  <si>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</si>
  <si>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</si>
  <si>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</si>
  <si>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</si>
  <si>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</si>
  <si>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</si>
  <si>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</si>
  <si>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</si>
  <si>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</si>
  <si>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</si>
  <si>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</si>
  <si>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</si>
  <si>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</si>
  <si>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</si>
  <si>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</si>
  <si>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</si>
  <si>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</si>
  <si>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</si>
  <si>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</si>
  <si>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</si>
  <si>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</si>
  <si>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</si>
  <si>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</si>
  <si>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</si>
  <si>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</si>
  <si>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</si>
  <si>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</si>
  <si>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</si>
  <si>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</si>
  <si>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</si>
  <si>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</si>
  <si>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</si>
  <si>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</si>
  <si>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</si>
  <si>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</si>
  <si>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</si>
  <si>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</si>
  <si>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</si>
  <si>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</si>
  <si>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</si>
  <si>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</si>
  <si>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</si>
  <si>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</si>
  <si>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</si>
  <si>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</si>
  <si>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</si>
  <si>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</si>
  <si>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</si>
  <si>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</si>
  <si>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</si>
  <si>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</si>
  <si>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</si>
  <si>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</si>
  <si>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</si>
  <si>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</si>
  <si>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</si>
  <si>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</si>
  <si>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</si>
  <si>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</si>
  <si>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</si>
  <si>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</si>
  <si>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</si>
  <si>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</si>
  <si>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</si>
  <si>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</si>
  <si>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</si>
  <si>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</si>
  <si>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</si>
  <si>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</si>
  <si>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</si>
  <si>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</si>
  <si>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</si>
  <si>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</si>
  <si>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</si>
  <si>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</si>
  <si>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</si>
  <si>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</si>
  <si>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</si>
  <si>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</si>
  <si>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</si>
  <si>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</si>
  <si>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</si>
  <si>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</si>
  <si>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</si>
  <si>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</si>
  <si>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</si>
  <si>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</si>
  <si>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</si>
  <si>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</si>
  <si>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</si>
  <si>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</si>
  <si>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</si>
  <si>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</si>
  <si>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</si>
  <si>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</si>
  <si>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</si>
  <si>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</si>
  <si>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</si>
  <si>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</si>
  <si>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</si>
  <si>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</si>
  <si>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</si>
  <si>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</si>
  <si>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</si>
  <si>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</si>
  <si>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</si>
  <si>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</si>
  <si>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</si>
  <si>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</si>
  <si>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</si>
  <si>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</si>
  <si>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</si>
  <si>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</si>
  <si>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</si>
  <si>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</si>
  <si>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</si>
  <si>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</si>
  <si>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</si>
  <si>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</si>
  <si>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</si>
  <si>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</si>
  <si>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</si>
  <si>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</si>
  <si>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</si>
  <si>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</si>
  <si>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</si>
  <si>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</si>
  <si>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</si>
  <si>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</si>
  <si>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</si>
  <si>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</si>
  <si>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</si>
  <si>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</si>
  <si>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</si>
  <si>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</si>
  <si>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</si>
  <si>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</si>
  <si>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</si>
  <si>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</si>
  <si>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</si>
  <si>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</si>
  <si>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</si>
  <si>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</si>
  <si>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</si>
  <si>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</si>
  <si>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</si>
  <si>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</si>
  <si>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</si>
  <si>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</si>
  <si>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</si>
  <si>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</si>
  <si>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</si>
  <si>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</si>
  <si>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</si>
  <si>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</si>
  <si>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</si>
  <si>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</si>
  <si>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</si>
  <si>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</si>
  <si>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</si>
  <si>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</si>
  <si>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</si>
  <si>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</si>
  <si>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</si>
  <si>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</si>
  <si>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</si>
  <si>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</si>
  <si>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</si>
  <si>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</si>
  <si>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</si>
  <si>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</si>
  <si>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</si>
  <si>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</si>
  <si>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</si>
  <si>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</si>
  <si>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</si>
  <si>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</si>
  <si>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</si>
  <si>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</si>
  <si>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</si>
  <si>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</si>
  <si>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</si>
  <si>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</si>
  <si>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</si>
  <si>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</si>
  <si>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</si>
  <si>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</si>
  <si>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</si>
  <si>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</si>
  <si>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</si>
  <si>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</si>
  <si>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</si>
  <si>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</si>
  <si>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</si>
  <si>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</si>
  <si>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</si>
  <si>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</si>
  <si>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</si>
  <si>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</si>
  <si>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</si>
  <si>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</si>
  <si>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</si>
  <si>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</si>
  <si>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</si>
  <si>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</si>
  <si>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</si>
  <si>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</si>
  <si>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</si>
  <si>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</si>
  <si>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</si>
  <si>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</si>
  <si>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</si>
  <si>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</si>
  <si>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</si>
  <si>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</si>
  <si>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</si>
  <si>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</si>
  <si>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</si>
  <si>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</si>
  <si>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</si>
  <si>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</si>
  <si>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</si>
  <si>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</si>
  <si>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</si>
  <si>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</si>
  <si>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</si>
  <si>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</si>
  <si>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</si>
  <si>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</si>
  <si>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</si>
  <si>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</si>
  <si>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</si>
  <si>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</si>
  <si>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</si>
  <si>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</si>
  <si>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</si>
  <si>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</si>
  <si>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</si>
  <si>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</si>
  <si>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</si>
  <si>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</si>
  <si>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</si>
  <si>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</si>
  <si>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</si>
  <si>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</si>
  <si>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</si>
  <si>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</si>
  <si>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</si>
  <si>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</si>
  <si>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</si>
  <si>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</si>
  <si>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</si>
  <si>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</si>
  <si>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</si>
  <si>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</si>
  <si>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</si>
  <si>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</si>
  <si>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</si>
  <si>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</si>
  <si>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</si>
  <si>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</si>
  <si>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</si>
  <si>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</si>
  <si>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</si>
  <si>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</si>
  <si>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</si>
  <si>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</si>
  <si>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</si>
  <si>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</si>
  <si>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</si>
  <si>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</si>
  <si>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</si>
  <si>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</si>
  <si>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</si>
  <si>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</si>
  <si>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</si>
  <si>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</si>
  <si>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</si>
  <si>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</si>
  <si>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</si>
  <si>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</si>
  <si>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</si>
  <si>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</si>
  <si>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</si>
  <si>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</si>
  <si>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</si>
  <si>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</si>
  <si>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</si>
  <si>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</si>
  <si>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</si>
  <si>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</si>
  <si>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</si>
  <si>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</si>
  <si>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</si>
  <si>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</si>
  <si>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</si>
  <si>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</si>
  <si>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</si>
  <si>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</si>
  <si>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</si>
  <si>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</si>
  <si>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</si>
  <si>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</si>
  <si>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</si>
  <si>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</si>
  <si>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</si>
  <si>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</si>
  <si>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</si>
  <si>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</si>
  <si>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</si>
  <si>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</si>
  <si>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</si>
  <si>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</si>
  <si>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</si>
  <si>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</si>
  <si>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</si>
  <si>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</si>
  <si>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</si>
  <si>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</si>
  <si>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</si>
  <si>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</si>
  <si>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</si>
  <si>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</si>
  <si>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</si>
  <si>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</si>
  <si>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</si>
  <si>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</si>
  <si>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</si>
  <si>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</si>
  <si>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</si>
  <si>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</si>
  <si>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</si>
  <si>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</si>
  <si>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</si>
  <si>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</si>
  <si>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</si>
  <si>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</si>
  <si>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</si>
  <si>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</si>
  <si>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</si>
  <si>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</si>
  <si>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</si>
  <si>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</si>
  <si>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</si>
  <si>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</si>
  <si>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</si>
  <si>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</si>
  <si>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</si>
  <si>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</si>
  <si>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</si>
  <si>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</si>
  <si>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</si>
  <si>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</si>
  <si>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</si>
  <si>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</si>
  <si>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</si>
  <si>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</si>
  <si>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</si>
  <si>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</si>
  <si>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</si>
  <si>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</si>
  <si>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</si>
  <si>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</si>
  <si>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</si>
  <si>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</si>
  <si>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</si>
  <si>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</si>
  <si>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</si>
  <si>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</si>
  <si>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</si>
  <si>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</si>
  <si>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</si>
  <si>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</si>
  <si>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</si>
  <si>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</si>
  <si>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</si>
  <si>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</si>
  <si>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</si>
  <si>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</si>
  <si>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</si>
  <si>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</si>
  <si>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</si>
  <si>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</si>
  <si>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</si>
  <si>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</si>
  <si>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</si>
  <si>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</si>
  <si>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</si>
  <si>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</si>
  <si>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</si>
  <si>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</si>
  <si>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</si>
  <si>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</si>
  <si>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</si>
  <si>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</si>
  <si>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</si>
  <si>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</si>
  <si>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</si>
  <si>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</si>
  <si>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</si>
  <si>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</si>
  <si>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</si>
  <si>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</si>
  <si>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</si>
  <si>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</si>
  <si>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</si>
  <si>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</si>
  <si>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</si>
  <si>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</si>
  <si>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</si>
  <si>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</si>
  <si>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</si>
  <si>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</si>
  <si>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</si>
  <si>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</si>
  <si>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</si>
  <si>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</si>
  <si>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</si>
  <si>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</si>
  <si>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</si>
  <si>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</si>
  <si>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</si>
  <si>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</si>
  <si>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</si>
  <si>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</si>
  <si>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</si>
  <si>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</si>
  <si>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</si>
  <si>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</si>
  <si>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</si>
  <si>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</si>
  <si>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</si>
  <si>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</si>
  <si>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</si>
  <si>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</si>
  <si>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</si>
  <si>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</si>
  <si>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</si>
  <si>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</si>
  <si>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</si>
  <si>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</si>
  <si>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</si>
  <si>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</si>
  <si>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</si>
  <si>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</si>
  <si>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</si>
  <si>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</si>
  <si>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</si>
  <si>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</si>
  <si>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</si>
  <si>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</si>
  <si>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</si>
  <si>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</si>
  <si>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</si>
  <si>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</si>
  <si>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</si>
  <si>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</si>
  <si>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</si>
  <si>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</si>
  <si>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</si>
  <si>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</si>
  <si>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</si>
  <si>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</si>
  <si>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</si>
  <si>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</si>
  <si>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</si>
  <si>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</si>
  <si>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</si>
  <si>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</si>
  <si>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</si>
  <si>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</si>
  <si>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</si>
  <si>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</si>
  <si>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</si>
  <si>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</si>
  <si>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</si>
  <si>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</si>
  <si>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</si>
  <si>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</si>
  <si>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</si>
  <si>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</si>
  <si>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</si>
  <si>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</si>
  <si>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</si>
  <si>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</si>
  <si>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</si>
  <si>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</si>
  <si>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</si>
  <si>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</si>
  <si>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</si>
  <si>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</si>
  <si>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</si>
  <si>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</si>
  <si>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</si>
  <si>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</si>
  <si>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</si>
  <si>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</si>
  <si>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</si>
  <si>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</si>
  <si>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</si>
  <si>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</si>
  <si>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</si>
  <si>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</si>
  <si>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</si>
  <si>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</si>
  <si>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</si>
  <si>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</si>
  <si>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</si>
  <si>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</si>
  <si>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</si>
  <si>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</si>
  <si>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</si>
  <si>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</si>
  <si>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</si>
  <si>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</si>
  <si>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</si>
  <si>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</si>
  <si>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</si>
  <si>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</si>
  <si>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</si>
  <si>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</si>
  <si>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</si>
  <si>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</si>
  <si>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</si>
  <si>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</si>
  <si>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</si>
  <si>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</si>
  <si>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</si>
  <si>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</si>
  <si>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</si>
  <si>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</si>
  <si>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</si>
  <si>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</si>
  <si>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</si>
  <si>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</si>
  <si>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</si>
  <si>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</si>
  <si>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</si>
  <si>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</si>
  <si>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</si>
  <si>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</si>
  <si>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</si>
  <si>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</si>
  <si>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</si>
  <si>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</si>
  <si>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</si>
  <si>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</si>
  <si>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</si>
  <si>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</si>
  <si>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</si>
  <si>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</si>
  <si>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</si>
  <si>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</si>
  <si>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</si>
  <si>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</si>
  <si>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</si>
  <si>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</si>
  <si>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</si>
  <si>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</si>
  <si>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</si>
  <si>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</si>
  <si>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</si>
  <si>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</si>
  <si>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</si>
  <si>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</si>
  <si>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</si>
  <si>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</si>
  <si>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</si>
  <si>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</si>
  <si>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</si>
  <si>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</si>
  <si>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</si>
  <si>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</si>
  <si>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</si>
  <si>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</si>
  <si>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</si>
  <si>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</si>
  <si>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</si>
  <si>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</si>
  <si>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</si>
  <si>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</si>
  <si>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</si>
  <si>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</si>
  <si>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</si>
  <si>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</si>
  <si>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</si>
  <si>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</si>
  <si>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</si>
  <si>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</si>
  <si>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</si>
  <si>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</si>
  <si>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</si>
  <si>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</si>
  <si>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</si>
  <si>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</si>
  <si>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</si>
  <si>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</si>
  <si>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</si>
  <si>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</si>
  <si>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</si>
  <si>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</si>
  <si>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</si>
  <si>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</si>
  <si>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</si>
  <si>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</si>
  <si>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</si>
  <si>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</si>
  <si>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</si>
  <si>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</si>
  <si>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</si>
  <si>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</si>
  <si>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</si>
  <si>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</si>
  <si>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</si>
  <si>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</si>
  <si>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</si>
  <si>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</si>
  <si>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</si>
  <si>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</si>
  <si>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</si>
  <si>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</si>
  <si>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</si>
  <si>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</si>
  <si>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</si>
  <si>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</si>
  <si>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</si>
  <si>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</si>
  <si>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</si>
  <si>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</si>
  <si>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</si>
  <si>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</si>
  <si>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</si>
  <si>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</si>
  <si>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</si>
  <si>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</si>
  <si>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</si>
  <si>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</si>
  <si>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</si>
  <si>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</si>
  <si>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</si>
  <si>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</si>
  <si>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</si>
  <si>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</si>
  <si>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</si>
  <si>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</si>
  <si>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</si>
  <si>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</si>
  <si>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</si>
  <si>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</si>
  <si>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</si>
  <si>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</si>
  <si>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</si>
  <si>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</si>
  <si>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</si>
  <si>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</si>
  <si>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</si>
  <si>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</si>
  <si>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</si>
  <si>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</si>
  <si>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</si>
  <si>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</si>
  <si>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</si>
  <si>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</si>
  <si>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</si>
  <si>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</si>
  <si>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</si>
  <si>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</si>
  <si>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</si>
  <si>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</si>
  <si>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</si>
  <si>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</si>
  <si>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</si>
  <si>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</si>
  <si>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</si>
  <si>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</si>
  <si>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</si>
  <si>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</si>
  <si>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</si>
  <si>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</si>
  <si>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</si>
  <si>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</si>
  <si>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</si>
  <si>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</si>
  <si>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</si>
  <si>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</si>
  <si>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</si>
  <si>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</si>
  <si>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</si>
  <si>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</si>
  <si>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</si>
  <si>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</si>
  <si>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</si>
  <si>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</si>
  <si>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</si>
  <si>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</si>
  <si>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</si>
  <si>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</si>
  <si>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</si>
  <si>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</si>
  <si>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</si>
  <si>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</si>
  <si>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</si>
  <si>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</si>
  <si>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</si>
  <si>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</si>
  <si>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</si>
  <si>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</si>
  <si>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</si>
  <si>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</si>
  <si>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</si>
  <si>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</si>
  <si>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</si>
  <si>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</si>
  <si>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</si>
  <si>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</si>
  <si>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</si>
  <si>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</si>
  <si>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</si>
  <si>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</si>
  <si>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</si>
  <si>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</si>
  <si>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</si>
  <si>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</si>
  <si>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</si>
  <si>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</si>
  <si>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</si>
  <si>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</si>
  <si>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</si>
  <si>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</si>
  <si>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</si>
  <si>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</si>
  <si>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</si>
  <si>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</si>
  <si>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</si>
  <si>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</si>
  <si>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</si>
  <si>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</si>
  <si>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</si>
  <si>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</si>
  <si>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</si>
  <si>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</si>
  <si>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</si>
  <si>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</si>
  <si>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</si>
  <si>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</si>
  <si>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</si>
  <si>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</si>
  <si>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</si>
  <si>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</si>
  <si>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</si>
  <si>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</si>
  <si>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</si>
  <si>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</si>
  <si>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</si>
  <si>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</si>
  <si>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</si>
  <si>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</si>
  <si>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</si>
  <si>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</si>
  <si>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</si>
  <si>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</si>
  <si>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</si>
  <si>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</si>
  <si>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</si>
  <si>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</si>
  <si>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</si>
  <si>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</si>
  <si>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</si>
  <si>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</si>
  <si>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</si>
  <si>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</si>
  <si>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</si>
  <si>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</si>
  <si>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</si>
  <si>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</si>
  <si>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</si>
  <si>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</si>
  <si>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</si>
  <si>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</si>
  <si>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</si>
  <si>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</si>
  <si>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</si>
  <si>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</si>
  <si>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</si>
  <si>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</si>
  <si>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</si>
  <si>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</si>
  <si>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</si>
  <si>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</si>
  <si>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</si>
  <si>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</si>
  <si>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</si>
  <si>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</si>
  <si>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</si>
  <si>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</si>
  <si>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</si>
  <si>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</si>
  <si>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</si>
  <si>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</si>
  <si>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</si>
  <si>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</si>
  <si>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</si>
  <si>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</si>
  <si>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</si>
  <si>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</si>
  <si>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</si>
  <si>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</si>
  <si>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</si>
  <si>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</si>
  <si>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</si>
  <si>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</si>
  <si>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</si>
  <si>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</si>
  <si>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</si>
  <si>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</si>
  <si>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</si>
  <si>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</si>
  <si>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</si>
  <si>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</si>
  <si>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</si>
  <si>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</si>
  <si>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</si>
  <si>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</si>
  <si>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</si>
  <si>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</si>
  <si>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</si>
  <si>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</si>
  <si>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</si>
  <si>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</si>
  <si>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</si>
  <si>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</si>
  <si>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</si>
  <si>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</si>
  <si>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</si>
  <si>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</si>
  <si>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</si>
  <si>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</si>
  <si>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</si>
  <si>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</si>
  <si>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</si>
  <si>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</si>
  <si>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</si>
  <si>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</si>
  <si>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</si>
  <si>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</si>
  <si>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</si>
  <si>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</si>
  <si>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</si>
  <si>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</si>
  <si>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</si>
  <si>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</si>
  <si>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</si>
  <si>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</si>
  <si>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</si>
  <si>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</si>
  <si>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</si>
  <si>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</si>
  <si>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</si>
  <si>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</si>
  <si>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</si>
  <si>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</si>
  <si>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</si>
  <si>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</si>
  <si>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</si>
  <si>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</si>
  <si>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</si>
  <si>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</si>
  <si>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</si>
  <si>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</si>
  <si>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</si>
  <si>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</si>
  <si>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</si>
  <si>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</si>
  <si>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</si>
  <si>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</si>
  <si>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</si>
  <si>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</si>
  <si>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</si>
  <si>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</si>
  <si>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</si>
  <si>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</si>
  <si>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</si>
  <si>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</si>
  <si>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</si>
  <si>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</si>
  <si>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</si>
  <si>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</si>
  <si>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</si>
  <si>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</si>
  <si>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</si>
  <si>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</si>
  <si>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</si>
  <si>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</si>
  <si>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</si>
  <si>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</si>
  <si>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</si>
  <si>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</si>
  <si>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</si>
  <si>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</si>
  <si>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</si>
  <si>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</si>
  <si>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</si>
  <si>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</si>
  <si>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</si>
  <si>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</si>
  <si>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</si>
  <si>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</si>
  <si>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</si>
  <si>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</si>
  <si>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</si>
  <si>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</si>
  <si>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</si>
  <si>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</si>
  <si>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</si>
  <si>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</si>
  <si>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</si>
  <si>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</si>
  <si>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</si>
  <si>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</si>
  <si>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</si>
  <si>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</si>
  <si>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</si>
  <si>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</si>
  <si>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</si>
  <si>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</si>
  <si>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</si>
  <si>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</si>
  <si>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</si>
  <si>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</si>
  <si>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</si>
  <si>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</si>
  <si>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</si>
  <si>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</si>
  <si>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</si>
  <si>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</si>
  <si>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</si>
  <si>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</si>
  <si>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</si>
  <si>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</si>
  <si>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</si>
  <si>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</si>
  <si>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</si>
  <si>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</si>
  <si>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</si>
  <si>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</si>
  <si>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</si>
  <si>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</si>
  <si>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</si>
  <si>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</si>
  <si>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</si>
  <si>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</si>
  <si>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</si>
  <si>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</si>
  <si>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</si>
  <si>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</si>
  <si>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</si>
  <si>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</si>
  <si>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</si>
  <si>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</si>
  <si>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</si>
  <si>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</si>
  <si>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</si>
  <si>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</si>
  <si>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</si>
  <si>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</si>
  <si>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</si>
  <si>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</si>
  <si>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</si>
  <si>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</si>
  <si>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</si>
  <si>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</si>
  <si>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</si>
  <si>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</si>
  <si>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</si>
  <si>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</si>
  <si>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</si>
  <si>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</si>
  <si>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</si>
  <si>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</si>
  <si>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</si>
  <si>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</si>
  <si>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</si>
  <si>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</si>
  <si>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</si>
  <si>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</si>
  <si>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</si>
  <si>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</si>
  <si>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</si>
  <si>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</si>
  <si>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</si>
  <si>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</si>
  <si>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</si>
  <si>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</si>
  <si>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</si>
  <si>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</si>
  <si>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</si>
  <si>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</si>
  <si>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</si>
  <si>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</si>
  <si>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</si>
  <si>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</si>
  <si>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</si>
  <si>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</si>
  <si>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</si>
  <si>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</si>
  <si>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</si>
  <si>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</si>
  <si>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</si>
  <si>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</si>
  <si>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</si>
  <si>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</si>
  <si>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</si>
  <si>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</si>
  <si>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</si>
  <si>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</si>
  <si>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</si>
  <si>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</si>
  <si>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</si>
  <si>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</si>
  <si>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</si>
  <si>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</si>
  <si>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</si>
  <si>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</si>
  <si>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</si>
  <si>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</si>
  <si>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</si>
  <si>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</si>
  <si>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</si>
  <si>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</si>
  <si>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</si>
  <si>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</si>
  <si>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</si>
  <si>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</si>
  <si>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</si>
  <si>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</si>
  <si>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</si>
  <si>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</si>
  <si>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</si>
  <si>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</si>
  <si>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</si>
  <si>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</si>
  <si>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</si>
  <si>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</si>
  <si>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</si>
  <si>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</si>
  <si>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</si>
  <si>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</si>
  <si>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</si>
  <si>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</si>
  <si>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</si>
  <si>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</si>
  <si>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</si>
  <si>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</si>
  <si>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</si>
  <si>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</si>
  <si>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</si>
  <si>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</si>
  <si>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</si>
  <si>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</si>
  <si>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</si>
  <si>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</si>
  <si>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</si>
  <si>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</si>
  <si>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</si>
  <si>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</si>
  <si>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</si>
  <si>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</si>
  <si>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</si>
  <si>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</si>
  <si>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</si>
  <si>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</si>
  <si>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</si>
  <si>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</si>
  <si>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</si>
  <si>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</si>
  <si>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</si>
  <si>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</si>
  <si>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</si>
  <si>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</si>
  <si>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</si>
  <si>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</si>
  <si>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</si>
  <si>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</si>
  <si>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</si>
  <si>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</si>
  <si>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</si>
  <si>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</si>
  <si>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</si>
  <si>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</si>
  <si>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</si>
  <si>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</si>
  <si>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</si>
  <si>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</si>
  <si>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</si>
  <si>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</si>
  <si>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</si>
  <si>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</si>
  <si>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</si>
  <si>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</si>
  <si>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</si>
  <si>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</si>
  <si>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</si>
  <si>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</si>
  <si>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</si>
  <si>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</si>
  <si>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</si>
  <si>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</si>
  <si>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</si>
  <si>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</si>
  <si>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</si>
  <si>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</si>
  <si>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</si>
  <si>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</si>
  <si>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</si>
  <si>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</si>
  <si>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</si>
  <si>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</si>
  <si>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</si>
  <si>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</si>
  <si>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</si>
  <si>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</si>
  <si>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</si>
  <si>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</si>
  <si>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</si>
  <si>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</si>
  <si>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</si>
  <si>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</si>
  <si>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</si>
  <si>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</si>
  <si>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</si>
  <si>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</si>
  <si>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</si>
  <si>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</si>
  <si>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</si>
  <si>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</si>
  <si>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</si>
  <si>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</si>
  <si>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</si>
  <si>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</si>
  <si>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</si>
  <si>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</si>
  <si>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</si>
  <si>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</si>
  <si>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</si>
  <si>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</si>
  <si>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</si>
  <si>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</si>
  <si>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</si>
  <si>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</si>
  <si>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</si>
  <si>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</si>
  <si>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</si>
  <si>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</si>
  <si>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</si>
  <si>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</si>
  <si>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</si>
  <si>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</si>
  <si>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</si>
  <si>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</si>
  <si>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</si>
  <si>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</si>
  <si>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</si>
  <si>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</si>
  <si>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</si>
  <si>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</si>
  <si>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</si>
  <si>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</si>
  <si>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</si>
  <si>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</si>
  <si>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</si>
  <si>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</si>
  <si>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</si>
  <si>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</si>
  <si>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</si>
  <si>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</si>
  <si>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</si>
  <si>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</si>
  <si>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</si>
  <si>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</si>
  <si>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</si>
  <si>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</si>
  <si>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</si>
  <si>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</si>
  <si>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</si>
  <si>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</si>
  <si>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</si>
  <si>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</si>
  <si>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</si>
  <si>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</si>
  <si>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</si>
  <si>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</si>
  <si>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</si>
  <si>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</si>
  <si>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</si>
  <si>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</si>
  <si>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</si>
  <si>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</si>
  <si>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</si>
  <si>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</si>
  <si>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</si>
  <si>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</si>
  <si>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</si>
  <si>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</si>
  <si>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</si>
  <si>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</si>
  <si>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</si>
  <si>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</si>
  <si>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</si>
  <si>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</si>
  <si>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</si>
  <si>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</si>
  <si>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</si>
  <si>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</si>
  <si>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</si>
  <si>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</si>
  <si>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</si>
  <si>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</si>
  <si>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</si>
  <si>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</si>
  <si>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</si>
  <si>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</si>
  <si>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</si>
  <si>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</si>
  <si>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</si>
  <si>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</si>
  <si>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</si>
  <si>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</si>
  <si>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</si>
  <si>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</si>
  <si>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</si>
  <si>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</si>
  <si>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</si>
  <si>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</si>
  <si>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</si>
  <si>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</si>
  <si>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</si>
  <si>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</si>
  <si>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</si>
  <si>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</si>
  <si>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</si>
  <si>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</si>
  <si>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</si>
  <si>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</si>
  <si>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</si>
  <si>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</si>
  <si>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</si>
  <si>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</si>
  <si>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</si>
  <si>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</si>
  <si>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</si>
  <si>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</si>
  <si>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</si>
  <si>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</si>
  <si>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</si>
  <si>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</si>
  <si>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</si>
  <si>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</si>
  <si>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</si>
  <si>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</si>
  <si>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</si>
  <si>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</si>
  <si>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</si>
  <si>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</si>
  <si>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</si>
  <si>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</si>
  <si>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</si>
  <si>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</si>
  <si>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</si>
  <si>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</si>
  <si>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</si>
  <si>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</si>
  <si>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</si>
  <si>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</si>
  <si>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</si>
  <si>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</si>
  <si>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</si>
  <si>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</si>
  <si>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</si>
  <si>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</si>
  <si>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</si>
  <si>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</si>
  <si>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</si>
  <si>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</si>
  <si>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</si>
  <si>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</si>
  <si>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</si>
  <si>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</si>
  <si>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</si>
  <si>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</si>
  <si>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</si>
  <si>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</si>
  <si>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</si>
  <si>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</si>
  <si>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</si>
  <si>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</si>
  <si>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</si>
  <si>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</si>
  <si>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</si>
  <si>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</si>
  <si>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</si>
  <si>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</si>
  <si>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</si>
  <si>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</si>
  <si>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</si>
  <si>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</si>
  <si>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</si>
  <si>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</si>
  <si>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</si>
  <si>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</si>
  <si>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</si>
  <si>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</si>
  <si>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</si>
  <si>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</si>
  <si>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</si>
  <si>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</si>
  <si>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</si>
  <si>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</si>
  <si>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</si>
  <si>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</si>
  <si>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</si>
  <si>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</si>
  <si>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</si>
  <si>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</si>
  <si>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</si>
  <si>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</si>
  <si>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</si>
  <si>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</si>
  <si>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</si>
  <si>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</si>
  <si>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</si>
  <si>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</si>
  <si>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</si>
  <si>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</si>
  <si>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</si>
  <si>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</si>
  <si>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</si>
  <si>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</si>
  <si>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</si>
  <si>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</si>
  <si>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</si>
  <si>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</si>
  <si>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</si>
  <si>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</si>
  <si>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</si>
  <si>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</si>
  <si>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</si>
  <si>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</si>
  <si>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</si>
  <si>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</si>
  <si>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</si>
  <si>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</si>
  <si>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</si>
  <si>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</si>
  <si>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</si>
  <si>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</si>
  <si>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</si>
  <si>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</si>
  <si>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</si>
  <si>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</si>
  <si>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</si>
  <si>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</si>
  <si>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</si>
  <si>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</si>
  <si>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</si>
  <si>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</si>
  <si>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</si>
  <si>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</si>
  <si>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</si>
  <si>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</si>
  <si>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</si>
  <si>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</si>
  <si>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</si>
  <si>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</si>
  <si>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</si>
  <si>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</si>
  <si>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</si>
  <si>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</si>
  <si>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</si>
  <si>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</si>
  <si>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</si>
  <si>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</si>
  <si>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</si>
  <si>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</si>
  <si>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</si>
  <si>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</si>
  <si>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</si>
  <si>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</si>
  <si>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</si>
  <si>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</si>
  <si>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</si>
  <si>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</si>
  <si>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</si>
  <si>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</si>
  <si>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</si>
  <si>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</si>
  <si>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</si>
  <si>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</si>
  <si>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</si>
  <si>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</si>
  <si>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</si>
  <si>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</si>
  <si>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</si>
  <si>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</si>
  <si>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</si>
  <si>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</si>
  <si>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</si>
  <si>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</si>
  <si>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</si>
  <si>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</si>
  <si>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</si>
  <si>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</si>
  <si>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</si>
  <si>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</si>
  <si>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</si>
  <si>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</si>
  <si>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</si>
  <si>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</si>
  <si>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</si>
  <si>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</si>
  <si>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</si>
  <si>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</si>
  <si>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</si>
  <si>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</si>
  <si>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</si>
  <si>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</si>
  <si>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</si>
  <si>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</si>
  <si>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</si>
  <si>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</si>
  <si>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</si>
  <si>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</si>
  <si>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</si>
  <si>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</si>
  <si>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</si>
  <si>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</si>
  <si>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</si>
  <si>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</si>
  <si>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</si>
  <si>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</si>
  <si>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</si>
  <si>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</si>
  <si>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</si>
  <si>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</si>
  <si>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</si>
  <si>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</si>
  <si>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</si>
  <si>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</si>
  <si>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</si>
  <si>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</si>
  <si>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</si>
  <si>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</si>
  <si>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</si>
  <si>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</si>
  <si>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</si>
  <si>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</si>
  <si>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</si>
  <si>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</si>
  <si>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</si>
  <si>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</si>
  <si>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</si>
  <si>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</si>
  <si>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</si>
  <si>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</si>
  <si>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</si>
  <si>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</si>
  <si>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</si>
  <si>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</si>
  <si>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</si>
  <si>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</si>
  <si>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</si>
  <si>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</si>
  <si>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</si>
  <si>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</si>
  <si>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</si>
  <si>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</si>
  <si>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</si>
  <si>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</si>
  <si>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</si>
  <si>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</si>
  <si>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</si>
  <si>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</si>
  <si>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</si>
  <si>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</si>
  <si>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</si>
  <si>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</si>
  <si>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</si>
  <si>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</si>
  <si>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</si>
  <si>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</si>
  <si>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</si>
  <si>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</si>
  <si>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</si>
  <si>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</si>
  <si>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</si>
  <si>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</si>
  <si>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</si>
  <si>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</si>
  <si>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</si>
  <si>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</si>
  <si>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</si>
  <si>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</si>
  <si>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</si>
  <si>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</si>
  <si>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</si>
  <si>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</si>
  <si>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</si>
  <si>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</si>
  <si>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</si>
  <si>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</si>
  <si>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</si>
  <si>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</si>
  <si>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</si>
  <si>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</si>
  <si>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</si>
  <si>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</si>
  <si>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</si>
  <si>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</si>
  <si>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</si>
  <si>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</si>
  <si>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</si>
  <si>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</si>
  <si>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</si>
  <si>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</si>
  <si>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</si>
  <si>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</si>
  <si>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</si>
  <si>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</si>
  <si>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</si>
  <si>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</si>
  <si>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</si>
  <si>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</si>
  <si>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</si>
  <si>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</si>
  <si>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</si>
  <si>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</si>
  <si>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</si>
  <si>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</si>
  <si>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</si>
  <si>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</si>
  <si>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</si>
  <si>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</si>
  <si>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</si>
  <si>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</si>
  <si>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</si>
  <si>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</si>
  <si>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</si>
  <si>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</si>
  <si>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</si>
  <si>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</si>
  <si>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</si>
  <si>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</si>
  <si>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</si>
  <si>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</si>
  <si>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</si>
  <si>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</si>
  <si>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</si>
  <si>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</si>
  <si>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</si>
  <si>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</si>
  <si>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</si>
  <si>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</si>
  <si>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</si>
  <si>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</si>
  <si>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</si>
  <si>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</si>
  <si>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</si>
  <si>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</si>
  <si>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</si>
  <si>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</si>
  <si>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</si>
  <si>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</si>
  <si>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</si>
  <si>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</si>
  <si>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</si>
  <si>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</si>
  <si>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</si>
  <si>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</si>
  <si>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</si>
  <si>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</si>
  <si>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</si>
  <si>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</si>
  <si>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</si>
  <si>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</si>
  <si>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</si>
  <si>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</si>
  <si>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</si>
  <si>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</si>
  <si>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</si>
  <si>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</si>
  <si>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</si>
  <si>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</si>
  <si>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</si>
  <si>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</si>
  <si>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</si>
  <si>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</si>
  <si>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</si>
  <si>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</si>
  <si>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</si>
  <si>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</si>
  <si>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</si>
  <si>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</si>
  <si>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</si>
  <si>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</si>
  <si>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</si>
  <si>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</si>
  <si>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</si>
  <si>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</si>
  <si>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</si>
  <si>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</si>
  <si>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</si>
  <si>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</si>
  <si>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</si>
  <si>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</si>
  <si>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</si>
  <si>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</si>
  <si>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</si>
  <si>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</si>
  <si>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</si>
  <si>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</si>
  <si>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</si>
  <si>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</si>
  <si>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</si>
  <si>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</si>
  <si>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</si>
  <si>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</si>
  <si>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</si>
  <si>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</si>
  <si>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</si>
  <si>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</si>
  <si>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</si>
  <si>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</si>
  <si>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</si>
  <si>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</si>
  <si>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</si>
  <si>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</si>
  <si>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</si>
  <si>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</si>
  <si>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</si>
  <si>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</si>
  <si>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</si>
  <si>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</si>
  <si>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</si>
  <si>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</si>
  <si>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</si>
  <si>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</si>
  <si>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</si>
  <si>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</si>
  <si>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</si>
  <si>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</si>
  <si>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</si>
  <si>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</si>
  <si>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</si>
  <si>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</si>
  <si>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</si>
  <si>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</si>
  <si>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</si>
  <si>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</si>
  <si>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</si>
  <si>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</si>
  <si>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</si>
  <si>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</si>
  <si>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</si>
  <si>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</si>
  <si>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</si>
  <si>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</si>
  <si>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</si>
  <si>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</si>
  <si>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</si>
  <si>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</si>
  <si>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</si>
  <si>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</si>
  <si>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</si>
  <si>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</si>
  <si>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</si>
  <si>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</si>
  <si>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</si>
  <si>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</si>
  <si>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</si>
  <si>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</si>
  <si>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</si>
  <si>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</si>
  <si>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</si>
  <si>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</si>
  <si>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</si>
  <si>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</si>
  <si>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</si>
  <si>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</si>
  <si>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</si>
  <si>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</si>
  <si>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</si>
  <si>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</si>
  <si>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</si>
  <si>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</si>
  <si>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</si>
  <si>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</si>
  <si>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</si>
  <si>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</si>
  <si>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</si>
  <si>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</si>
  <si>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</si>
  <si>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</si>
  <si>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</si>
  <si>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</si>
  <si>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</si>
  <si>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</si>
  <si>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</si>
  <si>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</si>
  <si>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</si>
  <si>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</si>
  <si>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</si>
  <si>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</si>
  <si>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</si>
  <si>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</si>
  <si>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</si>
  <si>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</si>
  <si>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</si>
  <si>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</si>
  <si>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</si>
  <si>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</si>
  <si>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</si>
  <si>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</si>
  <si>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</si>
  <si>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</si>
  <si>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</si>
  <si>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</si>
  <si>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</si>
  <si>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</si>
  <si>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</si>
  <si>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</si>
  <si>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</si>
  <si>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</si>
  <si>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</si>
  <si>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</si>
  <si>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</si>
  <si>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</si>
  <si>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</si>
  <si>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</si>
  <si>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</si>
  <si>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</si>
  <si>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</si>
  <si>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</si>
  <si>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</si>
  <si>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</si>
  <si>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</si>
  <si>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</si>
  <si>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</si>
  <si>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</si>
  <si>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</si>
  <si>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</si>
  <si>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</si>
  <si>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</si>
  <si>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</si>
  <si>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</si>
  <si>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</si>
  <si>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</si>
  <si>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</si>
  <si>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</si>
  <si>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</si>
  <si>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</si>
  <si>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</si>
  <si>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</si>
  <si>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</si>
  <si>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</si>
  <si>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</si>
  <si>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</si>
  <si>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</si>
  <si>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</si>
  <si>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</si>
  <si>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</si>
  <si>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</si>
  <si>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</si>
  <si>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</si>
  <si>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</si>
  <si>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</si>
  <si>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</si>
  <si>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</si>
  <si>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</si>
  <si>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</si>
  <si>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</si>
  <si>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</si>
  <si>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</si>
  <si>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</si>
  <si>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</si>
  <si>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</si>
  <si>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</si>
  <si>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</si>
  <si>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</si>
  <si>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</si>
  <si>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</si>
  <si>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</si>
  <si>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</si>
  <si>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</si>
  <si>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</si>
  <si>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</si>
  <si>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</si>
  <si>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</si>
  <si>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</si>
  <si>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</si>
  <si>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</si>
  <si>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</si>
  <si>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</si>
  <si>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</si>
  <si>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</si>
  <si>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</si>
  <si>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</si>
  <si>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</si>
  <si>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</si>
  <si>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</si>
  <si>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</si>
  <si>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</si>
  <si>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</si>
  <si>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</si>
  <si>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</si>
  <si>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</si>
  <si>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</si>
  <si>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</si>
  <si>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</si>
  <si>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</si>
  <si>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</si>
  <si>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</si>
  <si>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</si>
  <si>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</si>
  <si>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</si>
  <si>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</si>
  <si>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</si>
  <si>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</si>
  <si>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</si>
  <si>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</si>
  <si>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</si>
  <si>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</si>
  <si>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</si>
  <si>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</si>
  <si>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</si>
  <si>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</si>
  <si>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</si>
  <si>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</si>
  <si>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</si>
  <si>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</si>
  <si>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</si>
  <si>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</si>
  <si>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</si>
  <si>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</si>
  <si>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</si>
  <si>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</si>
  <si>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</si>
  <si>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</si>
  <si>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</si>
  <si>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</si>
  <si>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</si>
  <si>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</si>
  <si>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</si>
  <si>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</si>
  <si>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</si>
  <si>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</si>
  <si>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</si>
  <si>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</si>
  <si>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</si>
  <si>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</si>
  <si>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</si>
  <si>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</si>
  <si>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</si>
  <si>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</si>
  <si>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</si>
  <si>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</si>
  <si>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</si>
  <si>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</si>
  <si>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</si>
  <si>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</si>
  <si>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</si>
  <si>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</si>
  <si>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</si>
  <si>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</si>
  <si>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</si>
  <si>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</si>
  <si>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</si>
  <si>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</si>
  <si>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</si>
  <si>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</si>
  <si>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</si>
  <si>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</si>
  <si>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</si>
  <si>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</si>
  <si>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</si>
  <si>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</si>
  <si>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</si>
  <si>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</si>
  <si>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</si>
  <si>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</si>
  <si>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</si>
  <si>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</si>
  <si>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</si>
  <si>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</si>
  <si>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</si>
  <si>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</si>
  <si>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</si>
  <si>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</si>
  <si>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</si>
  <si>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</si>
  <si>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</si>
  <si>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</si>
  <si>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</si>
  <si>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</si>
  <si>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</si>
  <si>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</si>
  <si>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</si>
  <si>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</si>
  <si>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</si>
  <si>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</si>
  <si>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</si>
  <si>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</si>
  <si>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</si>
  <si>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</si>
  <si>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</si>
  <si>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</si>
  <si>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</si>
  <si>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</si>
  <si>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</si>
  <si>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</si>
  <si>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</si>
  <si>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</si>
  <si>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</si>
  <si>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</si>
  <si>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</si>
  <si>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</si>
  <si>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</si>
  <si>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</si>
  <si>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</si>
  <si>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</si>
  <si>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</si>
  <si>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</si>
  <si>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</si>
  <si>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</si>
  <si>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</si>
  <si>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</si>
  <si>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</si>
  <si>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</si>
  <si>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</si>
  <si>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</si>
  <si>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</si>
  <si>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</si>
  <si>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</si>
  <si>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</si>
  <si>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</si>
  <si>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</si>
  <si>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</si>
  <si>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</si>
  <si>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</si>
  <si>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</si>
  <si>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</si>
  <si>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</si>
  <si>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</si>
  <si>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</si>
  <si>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</si>
  <si>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</si>
  <si>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</si>
  <si>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</si>
  <si>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</si>
  <si>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</si>
  <si>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</si>
  <si>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</si>
  <si>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</si>
  <si>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</si>
  <si>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</si>
  <si>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</si>
  <si>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</si>
  <si>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</si>
  <si>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</si>
  <si>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</si>
  <si>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</si>
  <si>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</si>
  <si>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</si>
  <si>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</si>
  <si>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</si>
  <si>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</si>
  <si>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</si>
  <si>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</si>
  <si>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</si>
  <si>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</si>
  <si>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</si>
  <si>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</si>
  <si>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</si>
  <si>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</si>
  <si>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</si>
  <si>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</si>
  <si>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</si>
  <si>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</si>
  <si>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</si>
  <si>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</si>
  <si>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</si>
  <si>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</si>
  <si>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</si>
  <si>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</si>
  <si>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</si>
  <si>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</si>
  <si>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</si>
  <si>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</si>
  <si>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</si>
  <si>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</si>
  <si>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</si>
  <si>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</si>
  <si>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</si>
  <si>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</si>
  <si>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</si>
  <si>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</si>
  <si>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</si>
  <si>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</si>
  <si>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</si>
  <si>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</si>
  <si>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</si>
  <si>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</si>
  <si>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</si>
  <si>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</si>
  <si>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</si>
  <si>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</si>
  <si>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</si>
  <si>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</si>
  <si>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</si>
  <si>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</si>
  <si>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</si>
  <si>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</si>
  <si>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</si>
  <si>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</si>
  <si>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</si>
  <si>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</si>
  <si>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</si>
  <si>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</si>
  <si>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</si>
  <si>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</si>
  <si>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</si>
  <si>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</si>
  <si>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</si>
  <si>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</si>
  <si>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</si>
  <si>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</si>
  <si>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</si>
  <si>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</si>
  <si>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</si>
  <si>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</si>
  <si>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</si>
  <si>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</si>
  <si>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</si>
  <si>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</si>
  <si>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</si>
  <si>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</si>
  <si>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</si>
  <si>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</si>
  <si>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</si>
  <si>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</si>
  <si>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</si>
  <si>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</si>
  <si>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</si>
  <si>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</si>
  <si>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</si>
  <si>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</si>
  <si>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</si>
  <si>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</si>
  <si>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</si>
  <si>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</si>
  <si>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</si>
  <si>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</si>
  <si>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</si>
  <si>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</si>
  <si>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</si>
  <si>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</si>
  <si>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</si>
  <si>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</si>
  <si>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</si>
  <si>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</si>
  <si>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</si>
  <si>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</si>
  <si>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</si>
  <si>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</si>
  <si>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</si>
  <si>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</si>
  <si>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</si>
  <si>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</si>
  <si>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</si>
  <si>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</si>
  <si>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</si>
  <si>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</si>
  <si>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</si>
  <si>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</si>
  <si>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</si>
  <si>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</si>
  <si>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</si>
  <si>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</si>
  <si>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</si>
  <si>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</si>
  <si>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</si>
  <si>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</si>
  <si>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</si>
  <si>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</si>
  <si>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</si>
  <si>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</si>
  <si>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</si>
  <si>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</si>
  <si>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</si>
  <si>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</si>
  <si>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</si>
  <si>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</si>
  <si>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</si>
  <si>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</si>
  <si>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</si>
  <si>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</si>
  <si>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</si>
  <si>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</si>
  <si>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</si>
  <si>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</si>
  <si>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</si>
  <si>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</si>
  <si>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</si>
  <si>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</si>
  <si>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</si>
  <si>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</si>
  <si>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</si>
  <si>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</si>
  <si>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</si>
  <si>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</si>
  <si>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</si>
  <si>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</si>
  <si>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</si>
  <si>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</si>
  <si>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</si>
  <si>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</si>
  <si>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</si>
  <si>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</si>
  <si>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</si>
  <si>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</si>
  <si>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</si>
  <si>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</si>
  <si>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</si>
  <si>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</si>
  <si>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</si>
  <si>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</si>
  <si>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</si>
  <si>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</si>
  <si>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</si>
  <si>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</si>
  <si>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</si>
  <si>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</si>
  <si>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</si>
  <si>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</si>
  <si>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</si>
  <si>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</si>
  <si>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</si>
  <si>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</si>
  <si>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</si>
  <si>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</si>
  <si>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</si>
  <si>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</si>
  <si>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</si>
  <si>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</si>
  <si>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</si>
  <si>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</si>
  <si>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</si>
  <si>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</si>
  <si>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</si>
  <si>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</si>
  <si>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</si>
  <si>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</si>
  <si>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</si>
  <si>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</si>
  <si>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</si>
  <si>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</si>
  <si>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</si>
  <si>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</si>
  <si>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</si>
  <si>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</si>
  <si>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</si>
  <si>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</si>
  <si>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</si>
  <si>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</si>
  <si>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</si>
  <si>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</si>
  <si>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</si>
  <si>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</si>
  <si>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</si>
  <si>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</si>
  <si>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</si>
  <si>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</si>
  <si>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</si>
  <si>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</si>
  <si>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</si>
  <si>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</si>
  <si>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</si>
  <si>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</si>
  <si>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</si>
  <si>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</si>
  <si>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</si>
  <si>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</si>
  <si>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</si>
  <si>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</si>
  <si>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</si>
  <si>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</si>
  <si>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</si>
  <si>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</si>
  <si>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</si>
  <si>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</si>
  <si>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</si>
  <si>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</si>
  <si>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</si>
  <si>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</si>
  <si>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</si>
  <si>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</si>
  <si>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</si>
  <si>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</si>
  <si>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</si>
  <si>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</si>
  <si>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</si>
  <si>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</si>
  <si>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</si>
  <si>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</si>
  <si>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</si>
  <si>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</si>
  <si>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</si>
  <si>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</si>
  <si>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</si>
  <si>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</si>
  <si>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</si>
  <si>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</si>
  <si>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</si>
  <si>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</si>
  <si>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</si>
  <si>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</si>
  <si>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</si>
  <si>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</si>
  <si>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</si>
  <si>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</si>
  <si>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</si>
  <si>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</si>
  <si>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</si>
  <si>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</si>
  <si>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</si>
  <si>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</si>
  <si>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</si>
  <si>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</si>
  <si>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</si>
  <si>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</si>
  <si>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</si>
  <si>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</si>
  <si>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</si>
  <si>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</si>
  <si>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</si>
  <si>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</si>
  <si>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</si>
  <si>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</si>
  <si>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</si>
  <si>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</si>
  <si>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</si>
  <si>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</si>
  <si>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</si>
  <si>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</si>
  <si>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</si>
  <si>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</si>
  <si>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</si>
  <si>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</si>
  <si>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</si>
  <si>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</si>
  <si>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</si>
  <si>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</si>
  <si>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</si>
  <si>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</si>
  <si>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</si>
  <si>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</si>
  <si>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</si>
  <si>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</si>
  <si>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</si>
  <si>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</si>
  <si>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</si>
  <si>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</si>
  <si>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</si>
  <si>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</si>
  <si>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</si>
  <si>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</si>
  <si>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</si>
  <si>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</si>
  <si>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</si>
  <si>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</si>
  <si>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</si>
  <si>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</si>
  <si>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</si>
  <si>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</si>
  <si>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</si>
  <si>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</si>
  <si>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</si>
  <si>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</si>
  <si>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</si>
  <si>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</si>
  <si>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</si>
  <si>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</si>
  <si>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</si>
  <si>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</si>
  <si>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</si>
  <si>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</si>
  <si>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</si>
  <si>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</si>
  <si>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</si>
  <si>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</si>
  <si>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</si>
  <si>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</si>
  <si>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</si>
  <si>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</si>
  <si>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</si>
  <si>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</si>
  <si>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</si>
  <si>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</si>
  <si>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</si>
  <si>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</si>
  <si>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</si>
  <si>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</si>
  <si>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</si>
  <si>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</si>
  <si>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</si>
  <si>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</si>
  <si>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</si>
  <si>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</si>
  <si>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</si>
  <si>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</si>
  <si>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</si>
  <si>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</si>
  <si>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</si>
  <si>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</si>
  <si>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</si>
  <si>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</si>
  <si>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</si>
  <si>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</si>
  <si>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</si>
  <si>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</si>
  <si>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</si>
  <si>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</si>
  <si>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</si>
  <si>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</si>
  <si>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</si>
  <si>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</si>
  <si>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</si>
  <si>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</si>
  <si>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</si>
  <si>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</si>
  <si>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</si>
  <si>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</si>
  <si>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</si>
  <si>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</si>
  <si>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</si>
  <si>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</si>
  <si>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</si>
  <si>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</si>
  <si>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</si>
  <si>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</si>
  <si>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</si>
  <si>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</si>
  <si>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</si>
  <si>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</si>
  <si>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</si>
  <si>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</si>
  <si>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</si>
  <si>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</si>
  <si>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</si>
  <si>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</si>
  <si>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</si>
  <si>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</si>
  <si>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</si>
  <si>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</si>
  <si>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</si>
  <si>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</si>
  <si>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</si>
  <si>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</si>
  <si>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</si>
  <si>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</si>
  <si>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</si>
  <si>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</si>
  <si>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</si>
  <si>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</si>
  <si>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</si>
  <si>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</si>
  <si>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</si>
  <si>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</si>
  <si>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</si>
  <si>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</si>
  <si>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</si>
  <si>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</si>
  <si>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</si>
  <si>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</si>
  <si>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</si>
  <si>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</si>
  <si>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</si>
  <si>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</si>
  <si>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</si>
  <si>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</si>
  <si>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</si>
  <si>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</si>
  <si>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</si>
  <si>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</si>
  <si>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</si>
  <si>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</si>
  <si>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</si>
  <si>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</si>
  <si>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</si>
  <si>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</si>
  <si>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</si>
  <si>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</si>
  <si>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</si>
  <si>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</si>
  <si>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</si>
  <si>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</si>
  <si>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</si>
  <si>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</si>
  <si>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</si>
  <si>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</si>
  <si>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</si>
  <si>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</si>
  <si>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</si>
  <si>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</si>
  <si>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</si>
  <si>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</si>
  <si>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</si>
  <si>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</si>
  <si>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</si>
  <si>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</si>
  <si>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</si>
  <si>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</si>
  <si>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</si>
  <si>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</si>
  <si>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</si>
  <si>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</si>
  <si>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</si>
  <si>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</si>
  <si>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</si>
  <si>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</si>
  <si>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</si>
  <si>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</si>
  <si>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</si>
  <si>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</si>
  <si>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</si>
  <si>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</si>
  <si>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</si>
  <si>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</si>
  <si>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</si>
  <si>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</si>
  <si>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</si>
  <si>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</si>
  <si>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</si>
  <si>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</si>
  <si>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</si>
  <si>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</si>
  <si>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</si>
  <si>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</si>
  <si>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</si>
  <si>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</si>
  <si>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</si>
  <si>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</si>
  <si>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</si>
  <si>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</si>
  <si>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</si>
  <si>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</si>
  <si>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</si>
  <si>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</si>
  <si>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</si>
  <si>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</si>
  <si>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</si>
  <si>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</si>
  <si>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</si>
  <si>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</si>
  <si>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</si>
  <si>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</si>
  <si>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</si>
  <si>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</si>
  <si>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</si>
  <si>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</si>
  <si>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</si>
  <si>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</si>
  <si>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</si>
  <si>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</si>
  <si>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</si>
  <si>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</si>
  <si>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</si>
  <si>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</si>
  <si>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</si>
  <si>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</si>
  <si>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</si>
  <si>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</si>
  <si>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</si>
  <si>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</si>
  <si>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</si>
  <si>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</si>
  <si>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</si>
  <si>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</si>
  <si>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</si>
  <si>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</si>
  <si>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</si>
  <si>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</si>
  <si>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</si>
  <si>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</si>
  <si>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</si>
  <si>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</si>
  <si>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</si>
  <si>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</si>
  <si>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</si>
  <si>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</si>
  <si>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</si>
  <si>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</si>
  <si>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</si>
  <si>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</si>
  <si>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</si>
  <si>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</si>
  <si>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</si>
  <si>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</si>
  <si>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</si>
  <si>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</si>
  <si>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</si>
  <si>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</si>
  <si>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</si>
  <si>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</si>
  <si>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</si>
  <si>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</si>
  <si>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</si>
  <si>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</si>
  <si>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</si>
  <si>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</si>
  <si>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</si>
  <si>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</si>
  <si>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</si>
  <si>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</si>
  <si>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</si>
  <si>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</si>
  <si>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</si>
  <si>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</si>
  <si>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</si>
  <si>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</si>
  <si>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</si>
  <si>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</si>
  <si>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</si>
  <si>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</si>
  <si>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</si>
  <si>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</si>
  <si>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</si>
  <si>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</si>
  <si>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</si>
  <si>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</si>
  <si>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</si>
  <si>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</si>
  <si>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</si>
  <si>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</si>
  <si>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</si>
  <si>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</si>
  <si>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</si>
  <si>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</si>
  <si>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</si>
  <si>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</si>
  <si>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</si>
  <si>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</si>
  <si>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</si>
  <si>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</si>
  <si>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</si>
  <si>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</si>
  <si>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</si>
  <si>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</si>
  <si>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</si>
  <si>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</si>
  <si>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</si>
  <si>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</si>
  <si>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</si>
  <si>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</si>
  <si>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</si>
  <si>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</si>
  <si>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</si>
  <si>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</si>
  <si>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</si>
  <si>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</si>
  <si>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</si>
  <si>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</si>
  <si>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</si>
  <si>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</si>
  <si>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</si>
  <si>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</si>
  <si>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</si>
  <si>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</si>
  <si>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</si>
  <si>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</si>
  <si>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</si>
  <si>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</si>
  <si>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</si>
  <si>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</si>
  <si>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</si>
  <si>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</si>
  <si>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</si>
  <si>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</si>
  <si>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</si>
  <si>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</si>
  <si>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</si>
  <si>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</si>
  <si>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</si>
  <si>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</si>
  <si>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</si>
  <si>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</si>
  <si>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</si>
  <si>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</si>
  <si>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</si>
  <si>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</si>
  <si>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</si>
  <si>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</si>
  <si>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</si>
  <si>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</si>
  <si>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</si>
  <si>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</si>
  <si>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</si>
  <si>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</si>
  <si>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</si>
  <si>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</si>
  <si>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</si>
  <si>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</si>
  <si>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</si>
  <si>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</si>
  <si>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</si>
  <si>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</si>
  <si>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</si>
  <si>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</si>
  <si>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</si>
  <si>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</si>
  <si>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</si>
  <si>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</si>
  <si>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</si>
  <si>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</si>
  <si>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</si>
  <si>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</si>
  <si>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</si>
  <si>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</si>
  <si>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</si>
  <si>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</si>
  <si>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</si>
  <si>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</si>
  <si>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</si>
  <si>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</si>
  <si>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</si>
  <si>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</si>
  <si>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</si>
  <si>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</si>
  <si>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</si>
  <si>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</si>
  <si>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</si>
  <si>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</si>
  <si>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</si>
  <si>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</si>
  <si>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</si>
  <si>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</si>
  <si>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</si>
  <si>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</si>
  <si>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</si>
  <si>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</si>
  <si>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</si>
  <si>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</si>
  <si>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</si>
  <si>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</si>
  <si>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</si>
  <si>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</si>
  <si>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</si>
  <si>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</si>
  <si>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</si>
  <si>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</si>
  <si>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</si>
  <si>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</si>
  <si>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</si>
  <si>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</si>
  <si>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</si>
  <si>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</si>
  <si>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</si>
  <si>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</si>
  <si>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</si>
  <si>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</si>
  <si>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</si>
  <si>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</si>
  <si>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</si>
  <si>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</si>
  <si>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</si>
  <si>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</si>
  <si>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</si>
  <si>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</si>
  <si>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</si>
  <si>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</si>
  <si>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</si>
  <si>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</si>
  <si>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</si>
  <si>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</si>
  <si>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</si>
  <si>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</si>
  <si>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</si>
  <si>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</si>
  <si>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</si>
  <si>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</si>
  <si>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</si>
  <si>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</si>
  <si>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</si>
  <si>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</si>
  <si>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</si>
  <si>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</si>
  <si>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</si>
  <si>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</si>
  <si>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</si>
  <si>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</si>
  <si>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</si>
  <si>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</si>
  <si>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</si>
  <si>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</si>
  <si>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</si>
  <si>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</si>
  <si>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</si>
  <si>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</si>
  <si>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</si>
  <si>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</si>
  <si>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</si>
  <si>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</si>
  <si>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</si>
  <si>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</si>
  <si>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</si>
  <si>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</si>
  <si>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</si>
  <si>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</si>
  <si>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</si>
  <si>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</si>
  <si>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</si>
  <si>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</si>
  <si>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</si>
  <si>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</si>
  <si>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</si>
  <si>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</si>
  <si>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</si>
  <si>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</si>
  <si>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</si>
  <si>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</si>
  <si>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</si>
  <si>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</si>
  <si>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</si>
  <si>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</si>
  <si>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</si>
  <si>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</si>
  <si>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</si>
  <si>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</si>
  <si>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</si>
  <si>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</si>
  <si>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</si>
  <si>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</si>
  <si>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</si>
  <si>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</si>
  <si>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</si>
  <si>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</si>
  <si>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</si>
  <si>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</si>
  <si>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</si>
  <si>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</si>
  <si>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</si>
  <si>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</si>
  <si>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</si>
  <si>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</si>
  <si>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</si>
  <si>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</si>
  <si>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</si>
  <si>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</si>
  <si>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</si>
  <si>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</si>
  <si>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</si>
  <si>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</si>
  <si>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</si>
  <si>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</si>
  <si>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</si>
  <si>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</si>
  <si>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</si>
  <si>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</si>
  <si>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</si>
  <si>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</si>
  <si>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</si>
  <si>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</si>
  <si>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</si>
  <si>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</si>
  <si>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</si>
  <si>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</si>
  <si>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</si>
  <si>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</si>
  <si>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</si>
  <si>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</si>
  <si>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</si>
  <si>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</si>
  <si>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</si>
  <si>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</si>
  <si>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</si>
  <si>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</si>
  <si>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</si>
  <si>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</si>
  <si>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</si>
  <si>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</si>
  <si>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</si>
  <si>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</si>
  <si>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</si>
  <si>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</si>
  <si>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</si>
  <si>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</si>
  <si>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</si>
  <si>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</si>
  <si>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</si>
  <si>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</si>
  <si>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</si>
  <si>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</si>
  <si>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</si>
  <si>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</si>
  <si>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</si>
  <si>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</si>
  <si>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</si>
  <si>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</si>
  <si>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</si>
  <si>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</si>
  <si>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</si>
  <si>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</si>
  <si>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</si>
  <si>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</si>
  <si>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</si>
  <si>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</si>
  <si>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</si>
  <si>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</si>
  <si>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</si>
  <si>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</si>
  <si>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</si>
  <si>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</si>
  <si>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</si>
  <si>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</si>
  <si>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</si>
  <si>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</si>
  <si>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</si>
  <si>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</si>
  <si>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</si>
  <si>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</si>
  <si>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</si>
  <si>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</si>
  <si>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</si>
  <si>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</si>
  <si>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</si>
  <si>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</si>
  <si>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</si>
  <si>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</si>
  <si>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</si>
  <si>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</si>
  <si>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</si>
  <si>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</si>
  <si>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</si>
  <si>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</si>
  <si>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</si>
  <si>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</si>
  <si>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</si>
  <si>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</si>
  <si>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</si>
  <si>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</si>
  <si>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</si>
  <si>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</si>
  <si>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</si>
  <si>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</si>
  <si>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</si>
  <si>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</si>
  <si>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</si>
  <si>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</si>
  <si>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</si>
  <si>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</si>
  <si>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</si>
  <si>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</si>
  <si>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</si>
  <si>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</si>
  <si>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</si>
  <si>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</si>
  <si>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</si>
  <si>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</si>
  <si>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</si>
  <si>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</si>
  <si>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</si>
  <si>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</si>
  <si>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</si>
  <si>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</si>
  <si>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</si>
  <si>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</si>
  <si>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</si>
  <si>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</si>
  <si>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</si>
  <si>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</si>
  <si>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</si>
  <si>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</si>
  <si>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</si>
  <si>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</si>
  <si>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</si>
  <si>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</si>
  <si>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</si>
  <si>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</si>
  <si>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</si>
  <si>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</si>
  <si>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</si>
  <si>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</si>
  <si>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</si>
  <si>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</si>
  <si>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</si>
  <si>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</si>
  <si>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</si>
  <si>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</si>
  <si>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</si>
  <si>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</si>
  <si>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</si>
  <si>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</si>
  <si>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</si>
  <si>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</si>
  <si>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</si>
  <si>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</si>
  <si>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</si>
  <si>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</si>
  <si>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</si>
  <si>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</si>
  <si>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</si>
  <si>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</si>
  <si>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</si>
  <si>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</si>
  <si>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</si>
  <si>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</si>
  <si>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</si>
  <si>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</si>
  <si>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</si>
  <si>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</si>
  <si>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</si>
  <si>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</si>
  <si>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</si>
  <si>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</si>
  <si>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</si>
  <si>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</si>
  <si>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</si>
  <si>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</si>
  <si>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</si>
  <si>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</si>
  <si>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</si>
  <si>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</si>
  <si>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</si>
  <si>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</si>
  <si>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</si>
  <si>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</si>
  <si>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</si>
  <si>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</si>
  <si>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</si>
  <si>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</si>
  <si>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</si>
  <si>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</si>
  <si>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</si>
  <si>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</si>
  <si>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</si>
  <si>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</si>
  <si>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</si>
  <si>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</si>
  <si>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</si>
  <si>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</si>
  <si>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</si>
  <si>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</si>
  <si>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</si>
  <si>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</si>
  <si>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</si>
  <si>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</si>
  <si>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</si>
  <si>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</si>
  <si>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</si>
  <si>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</si>
  <si>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</si>
  <si>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</si>
  <si>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</si>
  <si>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</si>
  <si>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</si>
  <si>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</si>
  <si>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</si>
  <si>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</si>
  <si>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</si>
  <si>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</si>
  <si>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</si>
  <si>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</si>
  <si>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</si>
  <si>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</si>
  <si>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</si>
  <si>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</si>
  <si>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</si>
  <si>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</si>
  <si>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</si>
  <si>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</si>
  <si>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</si>
  <si>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</si>
  <si>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</si>
  <si>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</si>
  <si>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</si>
  <si>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</si>
  <si>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</si>
  <si>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</si>
  <si>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</si>
  <si>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</si>
  <si>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</si>
  <si>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</si>
  <si>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</si>
  <si>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</si>
  <si>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</si>
  <si>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</si>
  <si>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</si>
  <si>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</si>
  <si>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</si>
  <si>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</si>
  <si>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</si>
  <si>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</si>
  <si>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</si>
  <si>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</si>
  <si>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</si>
  <si>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</si>
  <si>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</si>
  <si>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</si>
  <si>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</si>
  <si>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</si>
  <si>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</si>
  <si>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</si>
  <si>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</si>
  <si>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</si>
  <si>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</si>
  <si>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</si>
  <si>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</si>
  <si>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</si>
  <si>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</si>
  <si>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</si>
  <si>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</si>
  <si>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</si>
  <si>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</si>
  <si>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</si>
  <si>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</si>
  <si>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</si>
  <si>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</si>
  <si>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</si>
  <si>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</si>
  <si>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</si>
  <si>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</si>
  <si>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</si>
  <si>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</si>
  <si>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</si>
  <si>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</si>
  <si>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</si>
  <si>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</si>
  <si>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</si>
  <si>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</si>
  <si>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</si>
  <si>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</si>
  <si>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</si>
  <si>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</si>
  <si>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</si>
  <si>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</si>
  <si>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</si>
  <si>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</si>
  <si>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</si>
  <si>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</si>
  <si>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</si>
  <si>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</si>
  <si>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</si>
  <si>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</si>
  <si>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</si>
  <si>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</si>
  <si>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</si>
  <si>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</si>
  <si>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</si>
  <si>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</si>
  <si>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</si>
  <si>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</si>
  <si>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</si>
  <si>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</si>
  <si>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</si>
  <si>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</si>
  <si>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</si>
  <si>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</si>
  <si>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</si>
  <si>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</si>
  <si>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</si>
  <si>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</si>
  <si>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</si>
  <si>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</si>
  <si>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</si>
  <si>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</si>
  <si>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</si>
  <si>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</si>
  <si>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</si>
  <si>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</si>
  <si>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</si>
  <si>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</si>
  <si>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</si>
  <si>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</si>
  <si>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</si>
  <si>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</si>
  <si>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</si>
  <si>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</si>
  <si>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</si>
  <si>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</si>
  <si>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</si>
  <si>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</si>
  <si>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</si>
  <si>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</si>
  <si>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</si>
  <si>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</si>
  <si>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</si>
  <si>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</si>
  <si>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</si>
  <si>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</si>
  <si>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</si>
  <si>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</si>
  <si>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</si>
  <si>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</si>
  <si>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</si>
  <si>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</si>
  <si>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</si>
  <si>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</si>
  <si>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</si>
  <si>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</si>
  <si>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</si>
  <si>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</si>
  <si>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</si>
  <si>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</si>
  <si>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</si>
  <si>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</si>
  <si>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</si>
  <si>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</si>
  <si>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</si>
  <si>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</si>
  <si>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</si>
  <si>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</si>
  <si>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</si>
  <si>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</si>
  <si>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</si>
  <si>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</si>
  <si>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</si>
  <si>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</si>
  <si>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</si>
  <si>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</si>
  <si>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</si>
  <si>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</si>
  <si>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</si>
  <si>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</si>
  <si>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</si>
  <si>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</si>
  <si>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</si>
  <si>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</si>
  <si>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</si>
  <si>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</si>
  <si>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</si>
  <si>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</si>
  <si>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</si>
  <si>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</si>
  <si>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</si>
  <si>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</si>
  <si>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</si>
  <si>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</si>
  <si>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</si>
  <si>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</si>
  <si>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</si>
  <si>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</si>
  <si>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</si>
  <si>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</si>
  <si>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</si>
  <si>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</si>
  <si>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</si>
  <si>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</si>
  <si>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</si>
  <si>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</si>
  <si>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</si>
  <si>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</si>
  <si>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</si>
  <si>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</si>
  <si>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</si>
  <si>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</si>
  <si>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</si>
  <si>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</si>
  <si>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</si>
  <si>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</si>
  <si>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</si>
  <si>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</si>
  <si>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</si>
  <si>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</si>
  <si>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</si>
  <si>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</si>
  <si>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</si>
  <si>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</si>
  <si>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</si>
  <si>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</si>
  <si>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</si>
  <si>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</si>
  <si>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</si>
  <si>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</si>
  <si>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</si>
  <si>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</si>
  <si>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</si>
  <si>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</si>
  <si>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</si>
  <si>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</si>
  <si>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</si>
  <si>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</si>
  <si>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</si>
  <si>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</si>
  <si>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</si>
  <si>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</si>
  <si>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</si>
  <si>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</si>
  <si>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</si>
  <si>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</si>
  <si>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</si>
  <si>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</si>
  <si>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</si>
  <si>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</si>
  <si>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</si>
  <si>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</si>
  <si>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</si>
  <si>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</si>
  <si>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</si>
  <si>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</si>
  <si>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</si>
  <si>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</si>
  <si>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</si>
  <si>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</si>
  <si>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</si>
  <si>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</si>
  <si>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</si>
  <si>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</si>
  <si>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</si>
  <si>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</si>
  <si>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</si>
  <si>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</si>
  <si>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</si>
  <si>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</si>
  <si>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</si>
  <si>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</si>
  <si>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</si>
  <si>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</si>
  <si>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</si>
  <si>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</si>
  <si>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</si>
  <si>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</si>
  <si>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</si>
  <si>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</si>
  <si>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</si>
  <si>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</si>
  <si>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</si>
  <si>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</si>
  <si>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</si>
  <si>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</si>
  <si>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</si>
  <si>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</si>
  <si>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</si>
  <si>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</si>
  <si>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</si>
  <si>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</si>
  <si>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</si>
  <si>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</si>
  <si>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</si>
  <si>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</si>
  <si>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</si>
  <si>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</si>
  <si>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</si>
  <si>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</si>
  <si>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</si>
  <si>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</si>
  <si>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</si>
  <si>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</si>
  <si>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</si>
  <si>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</si>
  <si>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</si>
  <si>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</si>
  <si>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</si>
  <si>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</si>
  <si>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</si>
  <si>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</si>
  <si>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</si>
  <si>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</si>
  <si>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</si>
  <si>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</si>
  <si>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</si>
  <si>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</si>
  <si>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</si>
  <si>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</si>
  <si>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</si>
  <si>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</si>
  <si>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</si>
  <si>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</si>
  <si>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</si>
  <si>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</si>
  <si>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</si>
  <si>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</si>
  <si>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</si>
  <si>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</si>
  <si>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</si>
  <si>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</si>
  <si>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</si>
  <si>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</si>
  <si>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</si>
  <si>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</si>
  <si>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</si>
  <si>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</si>
  <si>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</si>
  <si>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</si>
  <si>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</si>
  <si>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</si>
  <si>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</si>
  <si>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</si>
  <si>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</si>
  <si>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</si>
  <si>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</si>
  <si>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</si>
  <si>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</si>
  <si>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</si>
  <si>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</si>
  <si>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</si>
  <si>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</si>
  <si>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</si>
  <si>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</si>
  <si>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</si>
  <si>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</si>
  <si>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</si>
  <si>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</si>
  <si>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</si>
  <si>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</si>
  <si>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</si>
  <si>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</si>
  <si>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</si>
  <si>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</si>
  <si>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</si>
  <si>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</si>
  <si>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</si>
  <si>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</si>
  <si>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</si>
  <si>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</si>
  <si>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</si>
  <si>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</si>
  <si>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</si>
  <si>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</si>
  <si>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</si>
  <si>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</si>
  <si>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</si>
  <si>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</si>
  <si>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</si>
  <si>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</si>
  <si>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</si>
  <si>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</si>
  <si>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</si>
  <si>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</si>
  <si>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</si>
  <si>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</si>
  <si>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</si>
  <si>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</si>
  <si>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</si>
  <si>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</si>
  <si>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</si>
  <si>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</si>
  <si>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</si>
  <si>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</si>
  <si>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</si>
  <si>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</si>
  <si>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</si>
  <si>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</si>
  <si>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</si>
  <si>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</si>
  <si>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</si>
  <si>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</si>
  <si>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</si>
  <si>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</si>
  <si>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</si>
  <si>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</si>
  <si>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</si>
  <si>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</si>
  <si>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</si>
  <si>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</si>
  <si>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</si>
  <si>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</si>
  <si>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</si>
  <si>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</si>
  <si>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</si>
  <si>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</si>
  <si>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</si>
  <si>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</si>
  <si>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</si>
  <si>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</si>
  <si>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</si>
  <si>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</si>
  <si>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</si>
  <si>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</si>
  <si>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</si>
  <si>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</si>
  <si>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</si>
  <si>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</si>
  <si>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</si>
  <si>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</si>
  <si>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</si>
  <si>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</si>
  <si>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</si>
  <si>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</si>
  <si>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</si>
  <si>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</si>
  <si>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</si>
  <si>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</si>
  <si>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</si>
  <si>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</si>
  <si>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</si>
  <si>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</si>
  <si>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</si>
  <si>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</si>
  <si>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</si>
  <si>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</si>
  <si>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</si>
  <si>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</si>
  <si>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</si>
  <si>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</si>
  <si>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</si>
  <si>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</si>
  <si>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</si>
  <si>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</si>
  <si>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</si>
  <si>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</si>
  <si>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</si>
  <si>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</si>
  <si>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</si>
  <si>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</si>
  <si>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</si>
  <si>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</si>
  <si>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</si>
  <si>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</si>
  <si>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</si>
  <si>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</si>
  <si>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</si>
  <si>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</si>
  <si>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</si>
  <si>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</si>
  <si>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</si>
  <si>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</si>
  <si>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</si>
  <si>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</si>
  <si>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</si>
  <si>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</si>
  <si>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</si>
  <si>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</si>
  <si>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</si>
  <si>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</si>
  <si>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</si>
  <si>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</si>
  <si>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</si>
  <si>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</si>
  <si>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</si>
  <si>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</si>
  <si>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</si>
  <si>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</si>
  <si>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</si>
  <si>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</si>
  <si>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</si>
  <si>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</si>
  <si>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</si>
  <si>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</si>
  <si>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</si>
  <si>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</si>
  <si>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</si>
  <si>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</si>
  <si>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</si>
  <si>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</si>
  <si>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</si>
  <si>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</si>
  <si>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</si>
  <si>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</si>
  <si>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</si>
  <si>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</si>
  <si>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</si>
  <si>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</si>
  <si>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</si>
  <si>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</si>
  <si>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</si>
  <si>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</si>
  <si>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</si>
  <si>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</si>
  <si>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</si>
  <si>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</si>
  <si>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</si>
  <si>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</si>
  <si>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</si>
  <si>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</si>
  <si>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</si>
  <si>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</si>
  <si>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</si>
  <si>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</si>
  <si>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</si>
  <si>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</si>
  <si>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</si>
  <si>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</si>
  <si>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</si>
  <si>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</si>
  <si>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</si>
  <si>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</si>
  <si>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</si>
  <si>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</si>
  <si>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</si>
  <si>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</si>
  <si>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</si>
  <si>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</si>
  <si>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</si>
  <si>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</si>
  <si>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</si>
  <si>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</si>
  <si>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</si>
  <si>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</si>
  <si>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</si>
  <si>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</si>
  <si>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</si>
  <si>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</si>
  <si>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</si>
  <si>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</si>
  <si>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</si>
  <si>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</si>
  <si>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</si>
  <si>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</si>
  <si>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</si>
  <si>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</si>
  <si>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</si>
  <si>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</si>
  <si>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</si>
  <si>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</si>
  <si>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</si>
  <si>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</si>
  <si>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</si>
  <si>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</si>
  <si>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</si>
  <si>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</si>
  <si>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</si>
  <si>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</si>
  <si>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</si>
  <si>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</si>
  <si>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</si>
  <si>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</si>
  <si>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</si>
  <si>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</si>
  <si>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</si>
  <si>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</si>
  <si>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</si>
  <si>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</si>
  <si>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</si>
  <si>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</si>
  <si>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</si>
  <si>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</si>
  <si>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</si>
  <si>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</si>
  <si>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</si>
  <si>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</si>
  <si>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</si>
  <si>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</si>
  <si>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</si>
  <si>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</si>
  <si>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</si>
  <si>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</si>
  <si>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</si>
  <si>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</si>
  <si>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</si>
  <si>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</si>
  <si>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</si>
  <si>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</si>
  <si>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</si>
  <si>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</si>
  <si>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</si>
  <si>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</si>
  <si>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</si>
  <si>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</si>
  <si>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</si>
  <si>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</si>
  <si>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</si>
  <si>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</si>
  <si>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</si>
  <si>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</si>
  <si>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</si>
  <si>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</si>
  <si>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</si>
  <si>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</si>
  <si>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</si>
  <si>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</si>
  <si>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</si>
  <si>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</si>
  <si>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</si>
  <si>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</si>
  <si>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</si>
  <si>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</si>
  <si>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</si>
  <si>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</si>
  <si>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</si>
  <si>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</si>
  <si>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</si>
  <si>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</si>
  <si>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</si>
  <si>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</si>
  <si>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</si>
  <si>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</si>
  <si>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</si>
  <si>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</si>
  <si>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</si>
  <si>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</si>
  <si>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</si>
  <si>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</si>
  <si>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</si>
  <si>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</si>
  <si>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</si>
  <si>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</si>
  <si>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</si>
  <si>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</si>
  <si>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</si>
  <si>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</si>
  <si>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</si>
  <si>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</si>
  <si>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</si>
  <si>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</si>
  <si>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</si>
  <si>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</si>
  <si>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</si>
  <si>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</si>
  <si>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</si>
  <si>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</si>
  <si>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</si>
  <si>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</si>
  <si>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</si>
  <si>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</si>
  <si>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</si>
  <si>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</si>
  <si>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</si>
  <si>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</si>
  <si>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</si>
  <si>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</si>
  <si>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</si>
  <si>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</si>
  <si>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</si>
  <si>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</si>
  <si>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</si>
  <si>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</si>
  <si>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</si>
  <si>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</si>
  <si>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</si>
  <si>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</si>
  <si>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</si>
  <si>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</si>
  <si>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</si>
  <si>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</si>
  <si>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</si>
  <si>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</si>
  <si>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</si>
  <si>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</si>
  <si>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</si>
  <si>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</si>
  <si>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</si>
  <si>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</si>
  <si>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</si>
  <si>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</si>
  <si>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</si>
  <si>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</si>
  <si>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</si>
  <si>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</si>
  <si>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</si>
  <si>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</si>
  <si>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</si>
  <si>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</si>
  <si>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</si>
  <si>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</si>
  <si>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</si>
  <si>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</si>
  <si>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</si>
  <si>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</si>
  <si>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</si>
  <si>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</si>
  <si>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</si>
  <si>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</si>
  <si>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</si>
  <si>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</si>
  <si>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</si>
  <si>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</si>
  <si>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</si>
  <si>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</si>
  <si>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</si>
  <si>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</si>
  <si>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</si>
  <si>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</si>
  <si>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</si>
  <si>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</si>
  <si>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</si>
  <si>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</si>
  <si>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</si>
  <si>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</si>
  <si>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</si>
  <si>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</si>
  <si>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</si>
  <si>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</si>
  <si>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</si>
  <si>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</si>
  <si>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</si>
  <si>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</si>
  <si>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</si>
  <si>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</si>
  <si>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</si>
  <si>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</si>
  <si>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</si>
  <si>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</si>
  <si>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</si>
  <si>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</si>
  <si>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</si>
  <si>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</si>
  <si>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</si>
  <si>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</si>
  <si>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</si>
  <si>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</si>
  <si>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</si>
  <si>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</si>
  <si>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</si>
  <si>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</si>
  <si>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</si>
  <si>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</si>
  <si>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</si>
  <si>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</si>
  <si>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</si>
  <si>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</si>
  <si>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</si>
  <si>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</si>
  <si>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</si>
  <si>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</si>
  <si>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</si>
  <si>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</si>
  <si>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</si>
  <si>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</si>
  <si>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</si>
  <si>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</si>
  <si>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</si>
  <si>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</si>
  <si>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</si>
  <si>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</si>
  <si>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</si>
  <si>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</si>
  <si>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</si>
  <si>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</si>
  <si>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</si>
  <si>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</si>
  <si>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</si>
  <si>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</si>
  <si>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</si>
  <si>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</si>
  <si>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</si>
  <si>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</si>
  <si>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</si>
  <si>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</si>
  <si>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</si>
  <si>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</si>
  <si>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</si>
  <si>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</si>
  <si>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</si>
  <si>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</si>
  <si>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</si>
  <si>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</si>
  <si>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</si>
  <si>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</si>
  <si>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</si>
  <si>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</si>
  <si>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</si>
  <si>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</si>
  <si>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</si>
  <si>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</si>
  <si>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</si>
  <si>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</si>
  <si>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</si>
  <si>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</si>
  <si>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</si>
  <si>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</si>
  <si>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</si>
  <si>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</si>
  <si>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</si>
  <si>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</si>
  <si>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</si>
  <si>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</si>
  <si>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</si>
  <si>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</si>
  <si>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</si>
  <si>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</si>
  <si>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</si>
  <si>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</si>
  <si>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</si>
  <si>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</si>
  <si>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</si>
  <si>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</si>
  <si>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</si>
  <si>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</si>
  <si>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</si>
  <si>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</si>
  <si>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</si>
  <si>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</si>
  <si>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</si>
  <si>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</si>
  <si>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</si>
  <si>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</si>
  <si>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</si>
  <si>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</si>
  <si>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</si>
  <si>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</si>
  <si>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</si>
  <si>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</si>
  <si>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</si>
  <si>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</si>
  <si>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</si>
  <si>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</si>
  <si>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</si>
  <si>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</si>
  <si>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</si>
  <si>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</si>
  <si>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</si>
  <si>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</si>
  <si>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</si>
  <si>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</si>
  <si>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</si>
  <si>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</si>
  <si>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</si>
  <si>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</si>
  <si>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</si>
  <si>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</si>
  <si>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</si>
  <si>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</si>
  <si>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</si>
  <si>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</si>
  <si>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</si>
  <si>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</si>
  <si>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</si>
  <si>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</si>
  <si>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</si>
  <si>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</si>
  <si>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</si>
  <si>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</si>
  <si>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</si>
  <si>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</si>
  <si>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</si>
  <si>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</si>
  <si>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</si>
  <si>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</si>
  <si>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</si>
  <si>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</si>
  <si>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</si>
  <si>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</si>
  <si>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</si>
  <si>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</si>
  <si>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</si>
  <si>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</si>
  <si>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</si>
  <si>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</si>
  <si>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</si>
  <si>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</si>
  <si>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</si>
  <si>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</si>
  <si>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</si>
  <si>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</si>
  <si>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</si>
  <si>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</si>
  <si>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</si>
  <si>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</si>
  <si>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</si>
  <si>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</si>
  <si>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</si>
  <si>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</si>
  <si>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</si>
  <si>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</si>
  <si>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</si>
  <si>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</si>
  <si>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</si>
  <si>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</si>
  <si>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</si>
  <si>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</si>
  <si>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</si>
  <si>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</si>
  <si>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</si>
  <si>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</si>
  <si>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</si>
  <si>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</si>
  <si>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</si>
  <si>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</si>
  <si>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</si>
  <si>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</si>
  <si>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</si>
  <si>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</si>
  <si>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</si>
  <si>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</si>
  <si>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</si>
  <si>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</si>
  <si>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</si>
  <si>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</si>
  <si>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</si>
  <si>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</si>
  <si>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</si>
  <si>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</si>
  <si>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</si>
  <si>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</si>
  <si>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</si>
  <si>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</si>
  <si>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</si>
  <si>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</si>
  <si>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</si>
  <si>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</si>
  <si>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</si>
  <si>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</si>
  <si>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</si>
  <si>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</si>
  <si>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</si>
  <si>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</si>
  <si>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</si>
  <si>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</si>
  <si>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</si>
  <si>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</si>
  <si>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</si>
  <si>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</si>
  <si>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</si>
  <si>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</si>
  <si>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</si>
  <si>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</si>
  <si>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</si>
  <si>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</si>
  <si>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</si>
  <si>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</si>
  <si>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</si>
  <si>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</si>
  <si>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</si>
  <si>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</si>
  <si>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</si>
  <si>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</si>
  <si>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</si>
  <si>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</si>
  <si>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</si>
  <si>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</si>
  <si>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</si>
  <si>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</si>
  <si>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</si>
  <si>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</si>
  <si>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</si>
  <si>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</si>
  <si>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</si>
  <si>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</si>
  <si>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</si>
  <si>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</si>
  <si>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</si>
  <si>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</si>
  <si>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</si>
  <si>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</si>
  <si>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</si>
  <si>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</si>
  <si>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</si>
  <si>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</si>
  <si>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</si>
  <si>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</si>
  <si>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</si>
  <si>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</si>
  <si>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</si>
  <si>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</si>
  <si>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</si>
  <si>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</si>
  <si>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</si>
  <si>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</si>
  <si>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</si>
  <si>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</si>
  <si>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</si>
  <si>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</si>
  <si>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</si>
  <si>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</si>
  <si>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</si>
  <si>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</si>
  <si>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</si>
  <si>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</si>
  <si>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</si>
  <si>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</si>
  <si>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</si>
  <si>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</si>
  <si>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</si>
  <si>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</si>
  <si>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</si>
  <si>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</si>
  <si>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</si>
  <si>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</si>
  <si>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</si>
  <si>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</si>
  <si>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</si>
  <si>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</si>
  <si>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</si>
  <si>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</si>
  <si>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</si>
  <si>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</si>
  <si>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</si>
  <si>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</si>
  <si>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</si>
  <si>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</si>
  <si>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</si>
  <si>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</si>
  <si>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</si>
  <si>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</si>
  <si>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</si>
  <si>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</si>
  <si>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</si>
  <si>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</si>
  <si>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</si>
  <si>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</si>
  <si>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</si>
  <si>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</si>
  <si>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</si>
  <si>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</si>
  <si>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</si>
  <si>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</si>
  <si>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</si>
  <si>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</si>
  <si>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</si>
  <si>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</si>
  <si>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</si>
  <si>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</si>
  <si>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</si>
  <si>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</si>
  <si>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</si>
  <si>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</si>
  <si>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</si>
  <si>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</si>
  <si>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</si>
  <si>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</si>
  <si>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</si>
  <si>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</si>
  <si>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</si>
  <si>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</si>
  <si>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</si>
  <si>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</si>
  <si>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</si>
  <si>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</si>
  <si>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</si>
  <si>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</si>
  <si>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</si>
  <si>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</si>
  <si>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</si>
  <si>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</si>
  <si>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</si>
  <si>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</si>
  <si>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</si>
  <si>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</si>
  <si>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</si>
  <si>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</si>
  <si>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</si>
  <si>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</si>
  <si>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</si>
  <si>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</si>
  <si>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</si>
  <si>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</si>
  <si>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</si>
  <si>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</si>
  <si>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</si>
  <si>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</si>
  <si>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</si>
  <si>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</si>
  <si>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</si>
  <si>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</si>
  <si>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</si>
  <si>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</si>
  <si>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</si>
  <si>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</si>
  <si>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</si>
  <si>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</si>
  <si>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</si>
  <si>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</si>
  <si>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</si>
  <si>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</si>
  <si>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</si>
  <si>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</si>
  <si>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</si>
  <si>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</si>
  <si>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</si>
  <si>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</si>
  <si>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</si>
  <si>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</si>
  <si>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</si>
  <si>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</si>
  <si>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</si>
  <si>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</si>
  <si>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</si>
  <si>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</si>
  <si>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</si>
  <si>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</si>
  <si>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</si>
  <si>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</si>
  <si>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</si>
  <si>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</si>
  <si>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</si>
  <si>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</si>
  <si>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</si>
  <si>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</si>
  <si>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</si>
  <si>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</si>
  <si>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</si>
  <si>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</si>
  <si>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</si>
  <si>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</si>
  <si>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</si>
  <si>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</si>
  <si>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</si>
  <si>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</si>
  <si>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</si>
  <si>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</si>
  <si>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</si>
  <si>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</si>
  <si>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</si>
  <si>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</si>
  <si>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</si>
  <si>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</si>
  <si>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</si>
  <si>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</si>
  <si>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</si>
  <si>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</si>
  <si>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</si>
  <si>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</si>
  <si>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</si>
  <si>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</si>
  <si>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</si>
  <si>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</si>
  <si>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</si>
  <si>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</si>
  <si>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</si>
  <si>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</si>
  <si>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</si>
  <si>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</si>
  <si>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</si>
  <si>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</si>
  <si>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</si>
  <si>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</si>
  <si>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</si>
  <si>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</si>
  <si>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</si>
  <si>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</si>
  <si>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</si>
  <si>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</si>
  <si>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</si>
  <si>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</si>
  <si>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</si>
  <si>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</si>
  <si>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</si>
  <si>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</si>
  <si>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</si>
  <si>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</si>
  <si>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</si>
  <si>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</si>
  <si>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</si>
  <si>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</si>
  <si>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</si>
  <si>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</si>
  <si>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</si>
  <si>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</si>
  <si>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</si>
  <si>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</si>
  <si>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</si>
  <si>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</si>
  <si>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</si>
  <si>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</si>
  <si>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</si>
  <si>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</si>
  <si>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</si>
  <si>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</si>
  <si>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</si>
  <si>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</si>
  <si>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</si>
  <si>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</si>
  <si>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</si>
  <si>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</si>
  <si>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</si>
  <si>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</si>
  <si>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</si>
  <si>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</si>
  <si>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</si>
  <si>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</si>
  <si>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</si>
  <si>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</si>
  <si>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</si>
  <si>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</si>
  <si>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</si>
  <si>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</si>
  <si>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</si>
  <si>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</si>
  <si>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</si>
  <si>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</si>
  <si>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</si>
  <si>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</si>
  <si>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</si>
  <si>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</si>
  <si>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</si>
  <si>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</si>
  <si>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</si>
  <si>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</si>
  <si>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</si>
  <si>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</si>
  <si>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</si>
  <si>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</si>
  <si>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</si>
  <si>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</si>
  <si>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</si>
  <si>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</si>
  <si>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</si>
  <si>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</si>
  <si>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</si>
  <si>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</si>
  <si>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</si>
  <si>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</si>
  <si>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</si>
  <si>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</si>
  <si>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</si>
  <si>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</si>
  <si>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</si>
  <si>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</si>
  <si>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</si>
  <si>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</si>
  <si>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</si>
  <si>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</si>
  <si>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</si>
  <si>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</si>
  <si>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</si>
  <si>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</si>
  <si>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</si>
  <si>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</si>
  <si>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</si>
  <si>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</si>
  <si>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</si>
  <si>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</si>
  <si>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</si>
  <si>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</si>
  <si>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</si>
  <si>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</si>
  <si>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</si>
  <si>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</si>
  <si>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</si>
  <si>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</si>
  <si>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</si>
  <si>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</si>
  <si>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</si>
  <si>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</si>
  <si>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</si>
  <si>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</si>
  <si>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</si>
  <si>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</si>
  <si>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</si>
  <si>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</si>
  <si>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</si>
  <si>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</si>
  <si>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</si>
  <si>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</si>
  <si>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</si>
  <si>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</si>
  <si>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</si>
  <si>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</si>
  <si>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</si>
  <si>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</si>
  <si>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</si>
  <si>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</si>
  <si>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</si>
  <si>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</si>
  <si>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</si>
  <si>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</si>
  <si>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</si>
  <si>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</si>
  <si>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</si>
  <si>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</si>
  <si>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</si>
  <si>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</si>
  <si>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</si>
  <si>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</si>
  <si>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</si>
  <si>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</si>
  <si>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</si>
  <si>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</si>
  <si>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</si>
  <si>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</si>
  <si>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</si>
  <si>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</si>
  <si>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</si>
  <si>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</si>
  <si>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</si>
  <si>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</si>
  <si>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</si>
  <si>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</si>
  <si>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</si>
  <si>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</si>
  <si>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</si>
  <si>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</si>
  <si>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</si>
  <si>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</si>
  <si>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</si>
  <si>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</si>
  <si>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</si>
  <si>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</si>
  <si>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</si>
  <si>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</si>
  <si>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</si>
  <si>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</si>
  <si>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</si>
  <si>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</si>
  <si>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</si>
  <si>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</si>
  <si>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</si>
  <si>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</si>
  <si>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</si>
  <si>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</si>
  <si>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</si>
  <si>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</si>
  <si>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</si>
  <si>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</si>
  <si>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</si>
  <si>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</si>
  <si>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</si>
  <si>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</si>
  <si>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</si>
  <si>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</si>
  <si>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</si>
  <si>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</si>
  <si>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</si>
  <si>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</si>
  <si>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</si>
  <si>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</si>
  <si>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</si>
  <si>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</si>
  <si>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</si>
  <si>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</si>
  <si>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</si>
  <si>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</si>
  <si>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</si>
  <si>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</si>
  <si>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</si>
  <si>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</si>
  <si>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</si>
  <si>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</si>
  <si>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</si>
  <si>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</si>
  <si>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</si>
  <si>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</si>
  <si>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</si>
  <si>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</si>
  <si>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</si>
  <si>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</si>
  <si>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</si>
  <si>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</si>
  <si>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</si>
  <si>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</si>
  <si>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</si>
  <si>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</si>
  <si>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</si>
  <si>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</si>
  <si>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</si>
  <si>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</si>
  <si>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</si>
  <si>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</si>
  <si>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</si>
  <si>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</si>
  <si>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</si>
  <si>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</si>
  <si>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</si>
  <si>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</si>
  <si>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</si>
  <si>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</si>
  <si>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</si>
  <si>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</si>
  <si>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</si>
  <si>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</si>
  <si>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</si>
  <si>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</si>
  <si>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</si>
  <si>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</si>
  <si>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</si>
  <si>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</si>
  <si>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</si>
  <si>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</si>
  <si>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</si>
  <si>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</si>
  <si>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</si>
  <si>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</si>
  <si>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</si>
  <si>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</si>
  <si>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</si>
  <si>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</si>
  <si>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</si>
  <si>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</si>
  <si>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</si>
  <si>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</si>
  <si>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</si>
  <si>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</si>
  <si>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</si>
  <si>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</si>
  <si>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</si>
  <si>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</si>
  <si>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</si>
  <si>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</si>
  <si>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</si>
  <si>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</si>
  <si>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</si>
  <si>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</si>
  <si>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</si>
  <si>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</si>
  <si>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</si>
  <si>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</si>
  <si>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</si>
  <si>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</si>
  <si>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</si>
  <si>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</si>
  <si>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</si>
  <si>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</si>
  <si>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</si>
  <si>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</si>
  <si>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</si>
  <si>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</si>
  <si>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</si>
  <si>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</si>
  <si>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</si>
  <si>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</si>
  <si>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</si>
  <si>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</si>
  <si>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</si>
  <si>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</si>
  <si>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</si>
  <si>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</si>
  <si>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</si>
  <si>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</si>
  <si>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</si>
  <si>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</si>
  <si>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</si>
  <si>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</si>
  <si>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</si>
  <si>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</si>
  <si>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</si>
  <si>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</si>
  <si>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</si>
  <si>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</si>
  <si>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</si>
  <si>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</si>
  <si>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</si>
  <si>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</si>
  <si>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</si>
  <si>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</si>
  <si>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</si>
  <si>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</si>
  <si>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</si>
  <si>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</si>
  <si>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</si>
  <si>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</si>
  <si>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</si>
  <si>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</si>
  <si>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</si>
  <si>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</si>
  <si>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</si>
  <si>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</si>
  <si>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</si>
  <si>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</si>
  <si>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</si>
  <si>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</si>
  <si>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</si>
  <si>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</si>
  <si>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</si>
  <si>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</si>
  <si>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</si>
  <si>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</si>
  <si>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</si>
  <si>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</si>
  <si>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</si>
  <si>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</si>
  <si>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</si>
  <si>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</si>
  <si>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</si>
  <si>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</si>
  <si>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</si>
  <si>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</si>
  <si>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</si>
  <si>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</si>
  <si>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</si>
  <si>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</si>
  <si>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</si>
  <si>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</si>
  <si>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</si>
  <si>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</si>
  <si>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</si>
  <si>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</si>
  <si>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</si>
  <si>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</si>
  <si>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</si>
  <si>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</si>
  <si>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</si>
  <si>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</si>
  <si>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</si>
  <si>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</si>
  <si>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</si>
  <si>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</si>
  <si>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</si>
  <si>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</si>
  <si>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</si>
  <si>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</si>
  <si>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</si>
  <si>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</si>
  <si>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</si>
  <si>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</si>
  <si>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</si>
  <si>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</si>
  <si>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</si>
  <si>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</si>
  <si>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</si>
  <si>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</si>
  <si>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</si>
  <si>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</si>
  <si>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</si>
  <si>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</si>
  <si>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</si>
  <si>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</si>
  <si>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</si>
  <si>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</si>
  <si>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</si>
  <si>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</si>
  <si>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</si>
  <si>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</si>
  <si>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</si>
  <si>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</si>
  <si>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</si>
  <si>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</si>
  <si>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</si>
  <si>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</si>
  <si>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</si>
  <si>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</si>
  <si>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</si>
  <si>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</si>
  <si>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</si>
  <si>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</si>
  <si>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</si>
  <si>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</si>
  <si>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</si>
  <si>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</si>
  <si>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</si>
  <si>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</si>
  <si>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</si>
  <si>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</si>
  <si>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</si>
  <si>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</si>
  <si>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</si>
  <si>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</si>
  <si>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</si>
  <si>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</si>
  <si>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</si>
  <si>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</si>
  <si>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</si>
  <si>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</si>
  <si>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</si>
  <si>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</si>
  <si>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</si>
  <si>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</si>
  <si>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</si>
  <si>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</si>
  <si>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</si>
  <si>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</si>
  <si>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</si>
  <si>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</si>
  <si>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</si>
  <si>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</si>
  <si>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</si>
  <si>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</si>
  <si>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</si>
  <si>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</si>
  <si>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</si>
  <si>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</si>
  <si>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</si>
  <si>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</si>
  <si>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</si>
  <si>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</si>
  <si>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</si>
  <si>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</si>
  <si>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</si>
  <si>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</si>
  <si>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</si>
  <si>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</si>
  <si>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</si>
  <si>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</si>
  <si>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</si>
  <si>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</si>
  <si>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</si>
  <si>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</si>
  <si>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</si>
  <si>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</si>
  <si>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</si>
  <si>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</si>
  <si>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</si>
  <si>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</si>
  <si>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</si>
  <si>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</si>
  <si>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</si>
  <si>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</si>
  <si>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</si>
  <si>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</si>
  <si>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</si>
  <si>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</si>
  <si>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</si>
  <si>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</si>
  <si>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</si>
  <si>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</si>
  <si>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</si>
  <si>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</si>
  <si>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</si>
  <si>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</si>
  <si>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</si>
  <si>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</si>
  <si>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</si>
  <si>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</si>
  <si>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</si>
  <si>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</si>
  <si>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</si>
  <si>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</si>
  <si>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</si>
  <si>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</si>
  <si>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</si>
  <si>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</si>
  <si>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</si>
  <si>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</si>
  <si>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</si>
  <si>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</si>
  <si>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</si>
  <si>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</si>
  <si>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</si>
  <si>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</si>
  <si>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</si>
  <si>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</si>
  <si>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</si>
  <si>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</si>
  <si>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</si>
  <si>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</si>
  <si>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</si>
  <si>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</si>
  <si>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</si>
  <si>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</si>
  <si>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</si>
  <si>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</si>
  <si>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</si>
  <si>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</si>
  <si>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</si>
  <si>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</si>
  <si>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</si>
  <si>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</si>
  <si>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</si>
  <si>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</si>
  <si>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</si>
  <si>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</si>
  <si>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</si>
  <si>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</si>
  <si>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</si>
  <si>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</si>
  <si>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</si>
  <si>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</si>
  <si>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</si>
  <si>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</si>
  <si>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</si>
  <si>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</si>
  <si>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</si>
  <si>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</si>
  <si>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</si>
  <si>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</si>
  <si>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</si>
  <si>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</si>
  <si>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</si>
  <si>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</si>
  <si>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</si>
  <si>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</si>
  <si>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</si>
  <si>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</si>
  <si>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</si>
  <si>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</si>
  <si>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</si>
  <si>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</si>
  <si>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</si>
  <si>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</si>
  <si>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</si>
  <si>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</si>
  <si>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</si>
  <si>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</si>
  <si>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</si>
  <si>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</si>
  <si>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</si>
  <si>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</si>
  <si>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</si>
  <si>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</si>
  <si>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</si>
  <si>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</si>
  <si>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</si>
  <si>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</si>
  <si>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</si>
  <si>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</si>
  <si>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</si>
  <si>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</si>
  <si>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</si>
  <si>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</si>
  <si>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</si>
  <si>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</si>
  <si>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</si>
  <si>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</si>
  <si>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</si>
  <si>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</si>
  <si>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</si>
  <si>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</si>
  <si>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</si>
  <si>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</si>
  <si>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</si>
  <si>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</si>
  <si>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</si>
  <si>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</si>
  <si>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</si>
  <si>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</si>
  <si>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</si>
  <si>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</si>
  <si>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</si>
  <si>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</si>
  <si>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</si>
  <si>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</si>
  <si>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</si>
  <si>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</si>
  <si>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</si>
  <si>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</si>
  <si>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</si>
  <si>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</si>
  <si>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</si>
  <si>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</si>
  <si>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</si>
  <si>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</si>
  <si>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</si>
  <si>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</si>
  <si>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</si>
  <si>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</si>
  <si>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</si>
  <si>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</si>
  <si>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</si>
  <si>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</si>
  <si>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</si>
  <si>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</si>
  <si>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</si>
  <si>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</si>
  <si>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</si>
  <si>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</si>
  <si>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</si>
  <si>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</si>
  <si>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</si>
  <si>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</si>
  <si>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</si>
  <si>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</si>
  <si>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</si>
  <si>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</si>
  <si>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</si>
  <si>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</si>
  <si>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</si>
  <si>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</si>
  <si>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</si>
  <si>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</si>
  <si>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</si>
  <si>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</si>
  <si>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</si>
  <si>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</si>
  <si>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</si>
  <si>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</si>
  <si>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</si>
  <si>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</si>
  <si>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</si>
  <si>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</si>
  <si>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</si>
  <si>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</si>
  <si>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</si>
  <si>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</si>
  <si>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</si>
  <si>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</si>
  <si>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</si>
  <si>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</si>
  <si>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</si>
  <si>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</si>
  <si>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</si>
  <si>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</si>
  <si>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</si>
  <si>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</si>
  <si>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</si>
  <si>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</si>
  <si>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</si>
  <si>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</si>
  <si>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</si>
  <si>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</si>
  <si>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</si>
  <si>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</si>
  <si>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</si>
  <si>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</si>
  <si>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</si>
  <si>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</si>
  <si>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</si>
  <si>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</si>
  <si>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</si>
  <si>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</si>
  <si>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</si>
  <si>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</si>
  <si>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</si>
  <si>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</si>
  <si>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</si>
  <si>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</si>
  <si>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</si>
  <si>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</si>
  <si>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</si>
  <si>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</si>
  <si>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</si>
  <si>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</si>
  <si>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</si>
  <si>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</si>
  <si>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</si>
  <si>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</si>
  <si>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</si>
  <si>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</si>
  <si>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</si>
  <si>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</si>
  <si>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</si>
  <si>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</si>
  <si>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</si>
  <si>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</si>
  <si>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</si>
  <si>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</si>
  <si>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</si>
  <si>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</si>
  <si>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</si>
  <si>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</si>
  <si>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</si>
  <si>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</si>
  <si>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</si>
  <si>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</si>
  <si>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</si>
  <si>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</si>
  <si>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</si>
  <si>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</si>
  <si>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</si>
  <si>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</si>
  <si>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</si>
  <si>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</si>
  <si>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</si>
  <si>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</si>
  <si>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</si>
  <si>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</si>
  <si>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</si>
  <si>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</si>
  <si>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</si>
  <si>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</si>
  <si>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</si>
  <si>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</si>
  <si>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</si>
  <si>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</si>
  <si>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</si>
  <si>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</si>
  <si>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</si>
  <si>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</si>
  <si>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</si>
  <si>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</si>
  <si>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</si>
  <si>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</si>
  <si>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</si>
  <si>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</si>
  <si>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</si>
  <si>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</si>
  <si>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</si>
  <si>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</si>
  <si>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</si>
  <si>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</si>
  <si>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</si>
  <si>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</si>
  <si>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</si>
  <si>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</si>
  <si>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</si>
  <si>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</si>
  <si>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</si>
  <si>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</si>
  <si>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</si>
  <si>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</si>
  <si>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</si>
  <si>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</si>
  <si>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</si>
  <si>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</si>
  <si>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</si>
  <si>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</si>
  <si>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</si>
  <si>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</si>
  <si>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</si>
  <si>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</si>
  <si>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</si>
  <si>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</si>
  <si>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</si>
  <si>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</si>
  <si>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</si>
  <si>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</si>
  <si>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</si>
  <si>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</si>
  <si>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</si>
  <si>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</si>
  <si>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</si>
  <si>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</si>
  <si>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</si>
  <si>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</si>
  <si>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</si>
  <si>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</si>
  <si>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</si>
  <si>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</si>
  <si>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</si>
  <si>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</si>
  <si>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</si>
  <si>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</si>
  <si>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</si>
  <si>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</si>
  <si>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</si>
  <si>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</si>
  <si>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</si>
  <si>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</si>
  <si>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</si>
  <si>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</si>
  <si>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</si>
  <si>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</si>
  <si>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</si>
  <si>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</si>
  <si>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</si>
  <si>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</si>
  <si>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</si>
  <si>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</si>
  <si>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</si>
  <si>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</si>
  <si>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</si>
  <si>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</si>
  <si>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</si>
  <si>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</si>
  <si>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</si>
  <si>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</si>
  <si>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</si>
  <si>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</si>
  <si>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</si>
  <si>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</si>
  <si>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</si>
  <si>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</si>
  <si>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</si>
  <si>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</si>
  <si>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</si>
  <si>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</si>
  <si>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</si>
  <si>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</si>
  <si>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</si>
  <si>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</si>
  <si>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</si>
  <si>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</si>
  <si>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</si>
  <si>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</si>
  <si>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</si>
  <si>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</si>
  <si>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</si>
  <si>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</si>
  <si>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</si>
  <si>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</si>
  <si>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</si>
  <si>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</si>
  <si>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</si>
  <si>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</si>
  <si>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</si>
  <si>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</si>
  <si>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</si>
  <si>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</si>
  <si>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</si>
  <si>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</si>
  <si>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</si>
  <si>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</si>
  <si>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</si>
  <si>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</si>
  <si>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</si>
  <si>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</si>
  <si>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</si>
  <si>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</si>
  <si>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</si>
  <si>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</si>
  <si>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</si>
  <si>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</si>
  <si>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</si>
  <si>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</si>
  <si>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</si>
  <si>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</si>
  <si>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</si>
  <si>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</si>
  <si>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</si>
  <si>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</si>
  <si>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</si>
  <si>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</si>
  <si>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</si>
  <si>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</si>
  <si>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</si>
  <si>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</si>
  <si>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</si>
  <si>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</si>
  <si>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</si>
  <si>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</si>
  <si>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</si>
  <si>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</si>
  <si>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</si>
  <si>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</si>
  <si>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</si>
  <si>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</si>
  <si>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</si>
  <si>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</si>
  <si>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</si>
  <si>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</si>
  <si>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</si>
  <si>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</si>
  <si>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</si>
  <si>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</si>
  <si>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</si>
  <si>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</si>
  <si>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</si>
  <si>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</si>
  <si>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</si>
  <si>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</si>
  <si>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</si>
  <si>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</si>
  <si>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</si>
  <si>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</si>
  <si>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</si>
  <si>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</si>
  <si>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</si>
  <si>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</si>
  <si>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</si>
  <si>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</si>
  <si>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</si>
  <si>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</si>
  <si>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</si>
  <si>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</si>
  <si>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</si>
  <si>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</si>
  <si>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</si>
  <si>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</si>
  <si>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</si>
  <si>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</si>
  <si>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</si>
  <si>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</si>
  <si>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</si>
  <si>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</si>
  <si>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</si>
  <si>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</si>
  <si>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</si>
  <si>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</si>
  <si>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</si>
  <si>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</si>
  <si>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</si>
  <si>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</si>
  <si>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</si>
  <si>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</si>
  <si>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</si>
  <si>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</si>
  <si>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</si>
  <si>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</si>
  <si>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</si>
  <si>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</si>
  <si>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</si>
  <si>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</si>
  <si>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</si>
  <si>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</si>
  <si>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</si>
  <si>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</si>
  <si>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</si>
  <si>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</si>
  <si>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</si>
  <si>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</si>
  <si>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</si>
  <si>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</si>
  <si>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</si>
  <si>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</si>
  <si>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</si>
  <si>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</si>
  <si>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</si>
  <si>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</si>
  <si>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</si>
  <si>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</si>
  <si>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</si>
  <si>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</si>
  <si>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</si>
  <si>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</si>
  <si>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</si>
  <si>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</si>
  <si>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</si>
  <si>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</si>
  <si>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</si>
  <si>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</si>
  <si>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</si>
  <si>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</si>
  <si>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</si>
  <si>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</si>
  <si>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</si>
  <si>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</si>
  <si>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</si>
  <si>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</si>
  <si>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</si>
  <si>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</si>
  <si>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</si>
  <si>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</si>
  <si>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</si>
  <si>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</si>
  <si>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</si>
  <si>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</si>
  <si>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</si>
  <si>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</si>
  <si>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</si>
  <si>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</si>
  <si>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</si>
  <si>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</si>
  <si>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</si>
  <si>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</si>
  <si>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</si>
  <si>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</si>
  <si>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</si>
  <si>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</si>
  <si>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</si>
  <si>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</si>
  <si>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</si>
  <si>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</si>
  <si>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</si>
  <si>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</si>
  <si>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</si>
  <si>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</si>
  <si>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</si>
  <si>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</si>
  <si>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</si>
  <si>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</si>
  <si>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</si>
  <si>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</si>
  <si>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</si>
  <si>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</si>
  <si>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</si>
  <si>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</si>
  <si>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</si>
  <si>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</si>
  <si>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</si>
  <si>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</si>
  <si>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</si>
  <si>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</si>
  <si>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</si>
  <si>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</si>
  <si>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</si>
  <si>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</si>
  <si>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</si>
  <si>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</si>
  <si>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</si>
  <si>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</si>
  <si>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</si>
  <si>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</si>
  <si>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</si>
  <si>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</si>
  <si>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</si>
  <si>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</si>
  <si>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</si>
  <si>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</si>
  <si>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</si>
  <si>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</si>
  <si>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</si>
  <si>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</si>
  <si>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</si>
  <si>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</si>
  <si>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</si>
  <si>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</si>
  <si>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</si>
  <si>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</si>
  <si>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</si>
  <si>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</si>
  <si>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</si>
  <si>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</si>
  <si>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</si>
  <si>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</si>
  <si>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</si>
  <si>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</si>
  <si>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</si>
  <si>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</si>
  <si>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</si>
  <si>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</si>
  <si>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</si>
  <si>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</si>
  <si>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</si>
  <si>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</si>
  <si>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</si>
  <si>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</si>
  <si>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</si>
  <si>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</si>
  <si>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</si>
  <si>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</si>
  <si>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</si>
  <si>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</si>
  <si>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</si>
  <si>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</si>
  <si>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</si>
  <si>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</si>
  <si>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</si>
  <si>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</si>
  <si>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</si>
  <si>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</si>
  <si>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</si>
  <si>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</si>
  <si>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</si>
  <si>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</si>
  <si>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</si>
  <si>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</si>
  <si>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</si>
  <si>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</si>
  <si>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</si>
  <si>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</si>
  <si>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</si>
  <si>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</si>
  <si>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</si>
  <si>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</si>
  <si>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</si>
  <si>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</si>
  <si>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</si>
  <si>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</si>
  <si>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</si>
  <si>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</si>
  <si>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</si>
  <si>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</si>
  <si>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</si>
  <si>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</si>
  <si>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</si>
  <si>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</si>
  <si>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</si>
  <si>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</si>
  <si>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</si>
  <si>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</si>
  <si>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</si>
  <si>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</si>
  <si>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</si>
  <si>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</si>
  <si>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</si>
  <si>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</si>
  <si>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</si>
  <si>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</si>
  <si>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</si>
  <si>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</si>
  <si>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</si>
  <si>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</si>
  <si>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</si>
  <si>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</si>
  <si>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</si>
  <si>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</si>
  <si>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</si>
  <si>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</si>
  <si>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</si>
  <si>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</si>
  <si>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</si>
  <si>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</si>
  <si>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</si>
  <si>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</si>
  <si>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</si>
  <si>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</si>
  <si>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</si>
  <si>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</si>
  <si>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</si>
  <si>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</si>
  <si>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</si>
  <si>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</si>
  <si>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</si>
  <si>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</si>
  <si>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</si>
  <si>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</si>
  <si>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</si>
  <si>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</si>
  <si>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</si>
  <si>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</si>
  <si>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</si>
  <si>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</si>
  <si>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</si>
  <si>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</si>
  <si>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</si>
  <si>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</si>
  <si>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</si>
  <si>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</si>
  <si>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</si>
  <si>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</si>
  <si>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</si>
  <si>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</si>
  <si>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</si>
  <si>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</si>
  <si>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</si>
  <si>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</si>
  <si>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</si>
  <si>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</si>
  <si>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</si>
  <si>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</si>
  <si>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</si>
  <si>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</si>
  <si>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</si>
  <si>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</si>
  <si>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</si>
  <si>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</si>
  <si>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</si>
  <si>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</si>
  <si>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</si>
  <si>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</si>
  <si>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</si>
  <si>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</si>
  <si>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</si>
  <si>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</si>
  <si>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</si>
  <si>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</si>
  <si>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</si>
  <si>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</si>
  <si>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</si>
  <si>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</si>
  <si>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</si>
  <si>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</si>
  <si>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</si>
  <si>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</si>
  <si>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</si>
  <si>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</si>
  <si>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</si>
  <si>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</si>
  <si>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</si>
  <si>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</si>
  <si>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</si>
  <si>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</si>
  <si>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</si>
  <si>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</si>
  <si>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</si>
  <si>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</si>
  <si>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</si>
  <si>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</si>
  <si>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</si>
  <si>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</si>
  <si>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</si>
  <si>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</si>
  <si>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</si>
  <si>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</si>
  <si>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</si>
  <si>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</si>
  <si>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</si>
  <si>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</si>
  <si>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</si>
  <si>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</si>
  <si>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</si>
  <si>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</si>
  <si>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</si>
  <si>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</si>
  <si>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</si>
  <si>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</si>
  <si>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</si>
  <si>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</si>
  <si>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</si>
  <si>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</si>
  <si>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</si>
  <si>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</si>
  <si>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</si>
  <si>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</si>
  <si>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</si>
  <si>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</si>
  <si>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</si>
  <si>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</si>
  <si>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</si>
  <si>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</si>
  <si>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</si>
  <si>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</si>
  <si>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</si>
  <si>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</si>
  <si>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</si>
  <si>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</si>
  <si>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</si>
  <si>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</si>
  <si>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</si>
  <si>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</si>
  <si>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</si>
  <si>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</si>
  <si>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</si>
  <si>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</si>
  <si>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</si>
  <si>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</si>
  <si>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</si>
  <si>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</si>
  <si>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</si>
  <si>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</si>
  <si>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</si>
  <si>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</si>
  <si>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</si>
  <si>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</si>
  <si>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</si>
  <si>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</si>
  <si>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</si>
  <si>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</si>
  <si>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</si>
  <si>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</si>
  <si>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</si>
  <si>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</si>
  <si>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</si>
  <si>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</si>
  <si>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</si>
  <si>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</si>
  <si>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</si>
  <si>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</si>
  <si>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</si>
  <si>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</si>
  <si>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</si>
  <si>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</si>
  <si>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</si>
  <si>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</si>
  <si>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</si>
  <si>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</si>
  <si>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</si>
  <si>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</si>
  <si>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</si>
  <si>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</si>
  <si>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</si>
  <si>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</si>
  <si>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</si>
  <si>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</si>
  <si>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</si>
  <si>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</si>
  <si>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</si>
  <si>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</si>
  <si>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</si>
  <si>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</si>
  <si>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</si>
  <si>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</si>
  <si>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</si>
  <si>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</si>
  <si>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</si>
  <si>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</si>
  <si>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</si>
  <si>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</si>
  <si>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</si>
  <si>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</si>
  <si>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</si>
  <si>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</si>
  <si>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</si>
  <si>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</si>
  <si>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</si>
  <si>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</si>
  <si>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</si>
  <si>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</si>
  <si>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</si>
  <si>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</si>
  <si>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</si>
  <si>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</si>
  <si>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</si>
  <si>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</si>
  <si>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</si>
  <si>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</si>
  <si>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</si>
  <si>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</si>
  <si>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</si>
  <si>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</si>
  <si>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</si>
  <si>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</si>
  <si>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</si>
  <si>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</si>
  <si>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</si>
  <si>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</si>
  <si>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</si>
  <si>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</si>
  <si>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</si>
  <si>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</si>
  <si>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</si>
  <si>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</si>
  <si>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</si>
  <si>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</si>
  <si>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</si>
  <si>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</si>
  <si>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</si>
  <si>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</si>
  <si>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</si>
  <si>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</si>
  <si>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</si>
  <si>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</si>
  <si>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</si>
  <si>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</si>
  <si>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</si>
  <si>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</si>
  <si>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</si>
  <si>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</si>
  <si>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</si>
  <si>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</si>
  <si>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</si>
  <si>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</si>
  <si>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</si>
  <si>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</si>
  <si>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</si>
  <si>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</si>
  <si>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</si>
  <si>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</si>
  <si>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</si>
  <si>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</si>
  <si>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</si>
  <si>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</si>
  <si>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</si>
  <si>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</si>
  <si>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</si>
  <si>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</si>
  <si>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</si>
  <si>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</si>
  <si>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</si>
  <si>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</si>
  <si>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</si>
  <si>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</si>
  <si>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</si>
  <si>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</si>
  <si>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</si>
  <si>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</si>
  <si>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</si>
  <si>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</si>
  <si>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</si>
  <si>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</si>
  <si>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</si>
  <si>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</si>
  <si>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</si>
  <si>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</si>
  <si>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</si>
  <si>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</si>
  <si>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</si>
  <si>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</si>
  <si>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</si>
  <si>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</si>
  <si>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</si>
  <si>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</si>
  <si>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</si>
  <si>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</si>
  <si>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</si>
  <si>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</si>
  <si>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</si>
  <si>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</si>
  <si>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</si>
  <si>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</si>
  <si>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</si>
  <si>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</si>
  <si>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</si>
  <si>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</si>
  <si>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</si>
  <si>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</si>
  <si>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</si>
  <si>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</si>
  <si>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</si>
  <si>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</si>
  <si>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</si>
  <si>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</si>
  <si>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</si>
  <si>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</si>
  <si>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</si>
  <si>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</si>
  <si>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</si>
  <si>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</si>
  <si>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</si>
  <si>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</si>
  <si>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</si>
  <si>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</si>
  <si>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</si>
  <si>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</si>
  <si>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</si>
  <si>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</si>
  <si>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</si>
  <si>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</si>
  <si>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</si>
  <si>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</si>
  <si>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</si>
  <si>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</si>
  <si>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</si>
  <si>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</si>
  <si>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</si>
  <si>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</si>
  <si>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</si>
  <si>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</si>
  <si>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</si>
  <si>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</si>
  <si>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</si>
  <si>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</si>
  <si>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</si>
  <si>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</si>
  <si>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</si>
  <si>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</si>
  <si>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</si>
  <si>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</si>
  <si>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</si>
  <si>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</si>
  <si>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</si>
  <si>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</si>
  <si>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</si>
  <si>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</si>
  <si>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</si>
  <si>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</si>
  <si>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</si>
  <si>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</si>
  <si>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</si>
  <si>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</si>
  <si>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</si>
  <si>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</si>
  <si>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</si>
  <si>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</si>
  <si>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</si>
  <si>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</si>
  <si>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</si>
  <si>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</si>
  <si>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</si>
  <si>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</si>
  <si>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</si>
  <si>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</si>
  <si>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</si>
  <si>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</si>
  <si>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</si>
  <si>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</si>
  <si>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</si>
  <si>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</si>
  <si>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</si>
  <si>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</si>
  <si>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</si>
  <si>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</si>
  <si>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</si>
  <si>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</si>
  <si>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</si>
  <si>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</si>
  <si>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</si>
  <si>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</si>
  <si>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</si>
  <si>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</si>
  <si>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</si>
  <si>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</si>
  <si>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</si>
  <si>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</si>
  <si>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</si>
  <si>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</si>
  <si>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</si>
  <si>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</si>
  <si>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</si>
  <si>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</si>
  <si>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</si>
  <si>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</si>
  <si>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</si>
  <si>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</si>
  <si>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</si>
  <si>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</si>
  <si>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</si>
  <si>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</si>
  <si>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</si>
  <si>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</si>
  <si>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</si>
  <si>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</si>
  <si>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</si>
  <si>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</si>
  <si>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</si>
  <si>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</si>
  <si>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</si>
  <si>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</si>
  <si>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</si>
  <si>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</si>
  <si>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</si>
  <si>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</si>
  <si>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</si>
  <si>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</si>
  <si>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</si>
  <si>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</si>
  <si>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</si>
  <si>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</si>
  <si>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</si>
  <si>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</si>
  <si>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</si>
  <si>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</si>
  <si>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</si>
  <si>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</si>
  <si>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</si>
  <si>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</si>
  <si>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</si>
  <si>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</si>
  <si>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</si>
  <si>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</si>
  <si>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</si>
  <si>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</si>
  <si>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</si>
  <si>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</si>
  <si>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</si>
  <si>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</si>
  <si>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</si>
  <si>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</si>
  <si>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</si>
  <si>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</si>
  <si>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</si>
  <si>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</si>
  <si>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</si>
  <si>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</si>
  <si>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</si>
  <si>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</si>
  <si>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</si>
  <si>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</si>
  <si>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</si>
  <si>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</si>
  <si>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</si>
  <si>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</si>
  <si>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</si>
  <si>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</si>
  <si>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</si>
  <si>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</si>
  <si>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</si>
  <si>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</si>
  <si>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</si>
  <si>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</si>
  <si>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</si>
  <si>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</si>
  <si>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</si>
  <si>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</si>
  <si>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</si>
  <si>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</si>
  <si>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</si>
  <si>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</si>
  <si>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</si>
  <si>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</si>
  <si>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</si>
  <si>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</si>
  <si>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</si>
  <si>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</si>
  <si>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</si>
  <si>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</si>
  <si>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</si>
  <si>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</si>
  <si>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</si>
  <si>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</si>
  <si>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</si>
  <si>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</si>
  <si>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</si>
  <si>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</si>
  <si>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</si>
  <si>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</si>
  <si>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</si>
  <si>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</si>
  <si>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</si>
  <si>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</si>
  <si>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</si>
  <si>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</si>
  <si>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</si>
  <si>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</si>
  <si>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</si>
  <si>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</si>
  <si>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</si>
  <si>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</si>
  <si>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</si>
  <si>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</si>
  <si>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</si>
  <si>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</si>
  <si>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</si>
  <si>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</si>
  <si>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</si>
  <si>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</si>
  <si>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</si>
  <si>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</si>
  <si>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</si>
  <si>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</si>
  <si>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</si>
  <si>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</si>
  <si>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</si>
  <si>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</si>
  <si>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</si>
  <si>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</si>
  <si>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</si>
  <si>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</si>
  <si>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</si>
  <si>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</si>
  <si>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</si>
  <si>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</si>
  <si>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</si>
  <si>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</si>
  <si>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</si>
  <si>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</si>
  <si>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</si>
  <si>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</si>
  <si>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</si>
  <si>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</si>
  <si>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</si>
  <si>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</si>
  <si>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</si>
  <si>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</si>
  <si>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</si>
  <si>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</si>
  <si>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</si>
  <si>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</si>
  <si>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</si>
  <si>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</si>
  <si>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</si>
  <si>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</si>
  <si>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</si>
  <si>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</si>
  <si>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</si>
  <si>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</si>
  <si>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</si>
  <si>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</si>
  <si>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</si>
  <si>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</si>
  <si>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</si>
  <si>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</si>
  <si>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</si>
  <si>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</si>
  <si>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</si>
  <si>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</si>
  <si>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</si>
  <si>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</si>
  <si>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</si>
  <si>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</si>
  <si>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</si>
  <si>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</si>
  <si>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</si>
  <si>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</si>
  <si>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</si>
  <si>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</si>
  <si>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</si>
  <si>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</si>
  <si>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</si>
  <si>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</si>
  <si>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</si>
  <si>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</si>
  <si>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</si>
  <si>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</si>
  <si>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</si>
  <si>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</si>
  <si>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</si>
  <si>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</si>
  <si>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</si>
  <si>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</si>
  <si>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</si>
  <si>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</si>
  <si>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</si>
  <si>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</si>
  <si>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</si>
  <si>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</si>
  <si>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</si>
  <si>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</si>
  <si>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</si>
  <si>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</si>
  <si>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</si>
  <si>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</si>
  <si>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</si>
  <si>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</si>
  <si>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</si>
  <si>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</si>
  <si>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</si>
  <si>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</si>
  <si>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</si>
  <si>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</si>
  <si>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</si>
  <si>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</si>
  <si>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</si>
  <si>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</si>
  <si>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</si>
  <si>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</si>
  <si>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</si>
  <si>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</si>
  <si>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</si>
  <si>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</si>
  <si>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</si>
  <si>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</si>
  <si>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</si>
  <si>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</si>
  <si>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</si>
  <si>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</si>
  <si>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</si>
  <si>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</si>
  <si>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</si>
  <si>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</si>
  <si>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</si>
  <si>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</si>
  <si>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</si>
  <si>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</si>
  <si>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</si>
  <si>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</si>
  <si>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</si>
  <si>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</si>
  <si>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</si>
  <si>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</si>
  <si>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</si>
  <si>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</si>
  <si>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</si>
  <si>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</si>
  <si>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</si>
  <si>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</si>
  <si>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</si>
  <si>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</si>
  <si>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</si>
  <si>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</si>
  <si>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</si>
  <si>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</si>
  <si>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</si>
  <si>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</si>
  <si>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</si>
  <si>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</si>
  <si>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</si>
  <si>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</si>
  <si>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</si>
  <si>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</si>
  <si>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</si>
  <si>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</si>
  <si>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</si>
  <si>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</si>
  <si>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</si>
  <si>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</si>
  <si>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</si>
  <si>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</si>
  <si>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</si>
  <si>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</si>
  <si>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</si>
  <si>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</si>
  <si>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</si>
  <si>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</si>
  <si>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</si>
  <si>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</si>
  <si>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</si>
  <si>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</si>
  <si>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</si>
  <si>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</si>
  <si>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</si>
  <si>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</si>
  <si>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</si>
  <si>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</si>
  <si>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</si>
  <si>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</si>
  <si>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</si>
  <si>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</si>
  <si>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</si>
  <si>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</si>
  <si>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</si>
  <si>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</si>
  <si>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</si>
  <si>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</si>
  <si>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</si>
  <si>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</si>
  <si>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</si>
  <si>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</si>
  <si>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</si>
  <si>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</si>
  <si>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</si>
  <si>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</si>
  <si>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</si>
  <si>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</si>
  <si>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</si>
  <si>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</si>
  <si>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</si>
  <si>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</si>
  <si>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</si>
  <si>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</si>
  <si>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</si>
  <si>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</si>
  <si>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</si>
  <si>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</si>
  <si>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</si>
  <si>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</si>
  <si>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</si>
  <si>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</si>
  <si>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</si>
  <si>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</si>
  <si>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</si>
  <si>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</si>
  <si>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</si>
  <si>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</si>
  <si>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</si>
  <si>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</si>
  <si>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</si>
  <si>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</si>
  <si>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</si>
  <si>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</si>
  <si>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</si>
  <si>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</si>
  <si>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</si>
  <si>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</si>
  <si>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</si>
  <si>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</si>
  <si>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</si>
  <si>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</si>
  <si>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</si>
  <si>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</si>
  <si>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</si>
  <si>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</si>
  <si>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</si>
  <si>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</si>
  <si>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</si>
  <si>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</si>
  <si>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</si>
  <si>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</si>
  <si>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</si>
  <si>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</si>
  <si>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</si>
  <si>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</si>
  <si>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</si>
  <si>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</si>
  <si>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</si>
  <si>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</si>
  <si>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</si>
  <si>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</si>
  <si>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</si>
  <si>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</si>
  <si>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</si>
  <si>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</si>
  <si>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</si>
  <si>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</si>
  <si>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</si>
  <si>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</si>
  <si>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</si>
  <si>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</si>
  <si>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</si>
  <si>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</si>
  <si>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</si>
  <si>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</si>
  <si>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</si>
  <si>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</si>
  <si>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</si>
  <si>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</si>
  <si>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</si>
  <si>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</si>
  <si>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</si>
  <si>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</si>
  <si>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</si>
  <si>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</si>
  <si>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</si>
  <si>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</si>
  <si>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</si>
  <si>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</si>
  <si>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</si>
  <si>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</si>
  <si>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</si>
  <si>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</si>
  <si>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</si>
  <si>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</si>
  <si>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</si>
  <si>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</si>
  <si>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</si>
  <si>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</si>
  <si>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</si>
  <si>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</si>
  <si>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</si>
  <si>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</si>
  <si>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</si>
  <si>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</si>
  <si>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</si>
  <si>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</si>
  <si>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</si>
  <si>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</si>
  <si>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</si>
  <si>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</si>
  <si>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</si>
  <si>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</si>
  <si>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</si>
  <si>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</si>
  <si>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</si>
  <si>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</si>
  <si>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</si>
  <si>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</si>
  <si>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</si>
  <si>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</si>
  <si>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</si>
  <si>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</si>
  <si>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</si>
  <si>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</si>
  <si>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</si>
  <si>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</si>
  <si>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</si>
  <si>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</si>
  <si>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</si>
  <si>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</si>
  <si>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</si>
  <si>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</si>
  <si>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</si>
  <si>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</si>
  <si>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</si>
  <si>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</si>
  <si>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</si>
  <si>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</si>
  <si>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</si>
  <si>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</si>
  <si>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</si>
  <si>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</si>
  <si>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</si>
  <si>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</si>
  <si>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</si>
  <si>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</si>
  <si>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</si>
  <si>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</si>
  <si>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</si>
  <si>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</si>
  <si>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</si>
  <si>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</si>
  <si>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</si>
  <si>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</si>
  <si>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</si>
  <si>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</si>
  <si>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</si>
  <si>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</si>
  <si>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</si>
  <si>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</si>
  <si>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</si>
  <si>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</si>
  <si>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</si>
  <si>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</si>
  <si>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</si>
  <si>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</si>
  <si>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</si>
  <si>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</si>
  <si>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</si>
  <si>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</si>
  <si>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</si>
  <si>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</si>
  <si>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</si>
  <si>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</si>
  <si>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</si>
  <si>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</si>
  <si>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</si>
  <si>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</si>
  <si>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</si>
  <si>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</si>
  <si>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</si>
  <si>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</si>
  <si>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</si>
  <si>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</si>
  <si>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</si>
  <si>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</si>
  <si>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</si>
  <si>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</si>
  <si>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</si>
  <si>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</si>
  <si>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</si>
  <si>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</si>
  <si>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</si>
  <si>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</si>
  <si>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</si>
  <si>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</si>
  <si>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</si>
  <si>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</si>
  <si>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</si>
  <si>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</si>
  <si>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</si>
  <si>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</si>
  <si>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</si>
  <si>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</si>
  <si>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</si>
  <si>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</si>
  <si>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</si>
  <si>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</si>
  <si>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</si>
  <si>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</si>
  <si>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</si>
  <si>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</si>
  <si>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</si>
  <si>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</si>
  <si>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</si>
  <si>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</si>
  <si>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</si>
  <si>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</si>
  <si>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</si>
  <si>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</si>
  <si>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</si>
  <si>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</si>
  <si>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</si>
  <si>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</si>
  <si>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</si>
  <si>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</si>
  <si>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</si>
  <si>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</si>
  <si>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</si>
  <si>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</si>
  <si>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</si>
  <si>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</si>
  <si>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</si>
  <si>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</si>
  <si>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</si>
  <si>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</si>
  <si>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</si>
  <si>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</si>
  <si>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</si>
  <si>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</si>
  <si>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</si>
  <si>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</si>
  <si>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</si>
  <si>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</si>
  <si>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</si>
  <si>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</si>
  <si>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</si>
  <si>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</si>
  <si>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</si>
  <si>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</si>
  <si>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</si>
  <si>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</si>
  <si>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</si>
  <si>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</si>
  <si>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</si>
  <si>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</si>
  <si>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</si>
  <si>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</si>
  <si>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</si>
  <si>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</si>
  <si>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</si>
  <si>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</si>
  <si>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</si>
  <si>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</si>
  <si>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</si>
  <si>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</si>
  <si>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</si>
  <si>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</si>
  <si>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</si>
  <si>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</si>
  <si>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</si>
  <si>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</si>
  <si>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</si>
  <si>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</si>
  <si>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</si>
  <si>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</si>
  <si>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</si>
  <si>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</si>
  <si>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</si>
  <si>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</si>
  <si>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</si>
  <si>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</si>
  <si>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</si>
  <si>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</si>
  <si>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</si>
  <si>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</si>
  <si>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</si>
  <si>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</si>
  <si>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</si>
  <si>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</si>
  <si>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</si>
  <si>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</si>
  <si>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</si>
  <si>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</si>
  <si>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</si>
  <si>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</si>
  <si>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</si>
  <si>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</si>
  <si>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</si>
  <si>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</si>
  <si>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</si>
  <si>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</si>
  <si>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</si>
  <si>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</si>
  <si>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</si>
  <si>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</si>
  <si>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</si>
  <si>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</si>
  <si>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</si>
  <si>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</si>
  <si>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</si>
  <si>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</si>
  <si>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</si>
  <si>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</si>
  <si>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</si>
  <si>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</si>
  <si>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</si>
  <si>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</si>
  <si>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</si>
  <si>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</si>
  <si>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</si>
  <si>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</si>
  <si>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</si>
  <si>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</si>
  <si>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</si>
  <si>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</si>
  <si>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</si>
  <si>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</si>
  <si>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</si>
  <si>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</si>
  <si>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</si>
  <si>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</si>
  <si>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</si>
  <si>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</si>
  <si>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</si>
  <si>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</si>
  <si>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</si>
  <si>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</si>
  <si>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</si>
  <si>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</si>
  <si>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</si>
  <si>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</si>
  <si>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</si>
  <si>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</si>
  <si>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</si>
  <si>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</si>
  <si>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</si>
  <si>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</si>
  <si>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</si>
  <si>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</si>
  <si>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</si>
  <si>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</si>
  <si>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</si>
  <si>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</si>
  <si>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</si>
  <si>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</si>
  <si>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</si>
  <si>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</si>
  <si>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</si>
  <si>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</si>
  <si>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</si>
  <si>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</si>
  <si>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</si>
  <si>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</si>
  <si>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</si>
  <si>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</si>
  <si>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</si>
  <si>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</si>
  <si>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</si>
  <si>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</si>
  <si>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</si>
  <si>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</si>
  <si>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</si>
  <si>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</si>
  <si>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</si>
  <si>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</si>
  <si>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</si>
  <si>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</si>
  <si>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</si>
  <si>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</si>
  <si>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</si>
  <si>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</si>
  <si>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</si>
  <si>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</si>
  <si>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</si>
  <si>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</si>
  <si>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</si>
  <si>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</si>
  <si>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</si>
  <si>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</si>
  <si>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</si>
  <si>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</si>
  <si>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</si>
  <si>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</si>
  <si>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</si>
  <si>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</si>
  <si>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</si>
  <si>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</si>
  <si>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</si>
  <si>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</si>
  <si>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</si>
  <si>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</si>
  <si>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</si>
  <si>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</si>
  <si>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</si>
  <si>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</si>
  <si>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</si>
  <si>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</si>
  <si>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</si>
  <si>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</si>
  <si>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</si>
  <si>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</si>
  <si>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</si>
  <si>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</si>
  <si>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</si>
  <si>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</si>
  <si>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</si>
  <si>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</si>
  <si>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</si>
  <si>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</si>
  <si>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</si>
  <si>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</si>
  <si>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</si>
  <si>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</si>
  <si>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</si>
  <si>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</si>
  <si>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</si>
  <si>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</si>
  <si>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</si>
  <si>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</si>
  <si>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</si>
  <si>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</si>
  <si>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</si>
  <si>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</si>
  <si>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</si>
  <si>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</si>
  <si>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</si>
  <si>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</si>
  <si>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</si>
  <si>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</si>
  <si>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</si>
  <si>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</si>
  <si>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</si>
  <si>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</si>
  <si>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</si>
  <si>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</si>
  <si>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</si>
  <si>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</si>
  <si>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</si>
  <si>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</si>
  <si>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</si>
  <si>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</si>
  <si>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</si>
  <si>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</si>
  <si>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</si>
  <si>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</si>
  <si>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</si>
  <si>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</si>
  <si>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</si>
  <si>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</si>
  <si>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</si>
  <si>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</si>
  <si>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</si>
  <si>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</si>
  <si>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</si>
  <si>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</si>
  <si>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</si>
  <si>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</si>
  <si>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</si>
  <si>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</si>
  <si>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</si>
  <si>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</si>
  <si>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</si>
  <si>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</si>
  <si>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</si>
  <si>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</si>
  <si>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</si>
  <si>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</si>
  <si>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</si>
  <si>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</si>
  <si>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</si>
  <si>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</si>
  <si>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</si>
  <si>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</si>
  <si>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</si>
  <si>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</si>
  <si>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</si>
  <si>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</si>
  <si>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</si>
  <si>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</si>
  <si>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</si>
  <si>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</si>
  <si>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</si>
  <si>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</si>
  <si>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</si>
  <si>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</si>
  <si>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</si>
  <si>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</si>
  <si>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</si>
  <si>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</si>
  <si>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</si>
  <si>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</si>
  <si>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</si>
  <si>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</si>
  <si>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</si>
  <si>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</si>
  <si>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</si>
  <si>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</si>
  <si>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</si>
  <si>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</si>
  <si>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</si>
  <si>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</si>
  <si>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</si>
  <si>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</si>
  <si>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</si>
  <si>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</si>
  <si>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</si>
  <si>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</si>
  <si>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</si>
  <si>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</si>
  <si>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</si>
  <si>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</si>
  <si>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</si>
  <si>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</si>
  <si>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</si>
  <si>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</si>
  <si>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</si>
  <si>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</si>
  <si>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</si>
  <si>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</si>
  <si>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</si>
  <si>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</si>
  <si>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</si>
  <si>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</si>
  <si>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</si>
  <si>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</si>
  <si>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</si>
  <si>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</si>
  <si>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</si>
  <si>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</si>
  <si>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</si>
  <si>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</si>
  <si>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</si>
  <si>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</si>
  <si>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</si>
  <si>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</si>
  <si>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</si>
  <si>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</si>
  <si>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</si>
  <si>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</si>
  <si>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</si>
  <si>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</si>
  <si>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</si>
  <si>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</si>
  <si>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</si>
  <si>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</si>
  <si>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</si>
  <si>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</si>
  <si>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</si>
  <si>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</si>
  <si>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</si>
  <si>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</si>
  <si>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</si>
  <si>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</si>
  <si>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</si>
  <si>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</si>
  <si>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</si>
  <si>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</si>
  <si>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</si>
  <si>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</si>
  <si>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</si>
  <si>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</si>
  <si>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</si>
  <si>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</si>
  <si>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</si>
  <si>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</si>
  <si>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</si>
  <si>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</si>
  <si>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</si>
  <si>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</si>
  <si>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</si>
  <si>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</si>
  <si>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</si>
  <si>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</si>
  <si>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</si>
  <si>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</si>
  <si>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</si>
  <si>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</si>
  <si>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</si>
  <si>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</si>
  <si>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</si>
  <si>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</si>
  <si>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</si>
  <si>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</si>
  <si>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</si>
  <si>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</si>
  <si>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</si>
  <si>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</si>
  <si>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</si>
  <si>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</si>
  <si>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</si>
  <si>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</si>
  <si>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</si>
  <si>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</si>
  <si>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</si>
  <si>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</si>
  <si>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</si>
  <si>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</si>
  <si>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</si>
  <si>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</si>
  <si>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</si>
  <si>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</si>
  <si>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</si>
  <si>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</si>
  <si>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</si>
  <si>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</si>
  <si>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</si>
  <si>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</si>
  <si>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</si>
  <si>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</si>
  <si>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</si>
  <si>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</si>
  <si>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</si>
  <si>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</si>
  <si>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</si>
  <si>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</si>
  <si>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</si>
  <si>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</si>
  <si>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</si>
  <si>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</si>
  <si>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</si>
  <si>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</si>
  <si>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</si>
  <si>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</si>
  <si>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</si>
  <si>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</si>
  <si>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</si>
  <si>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</si>
  <si>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</si>
  <si>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</si>
  <si>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</si>
  <si>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</si>
  <si>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</si>
  <si>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</si>
  <si>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</si>
  <si>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</si>
  <si>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</si>
  <si>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</si>
  <si>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</si>
  <si>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</si>
  <si>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</si>
  <si>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</si>
  <si>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</si>
  <si>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</si>
  <si>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</si>
  <si>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</si>
  <si>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</si>
  <si>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</si>
  <si>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</si>
  <si>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</si>
  <si>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</si>
  <si>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</si>
  <si>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</si>
  <si>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</si>
  <si>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</si>
  <si>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</si>
  <si>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</si>
  <si>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</si>
  <si>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</si>
  <si>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</si>
  <si>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</si>
  <si>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</si>
  <si>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</si>
  <si>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</si>
  <si>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</si>
  <si>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</si>
  <si>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</si>
  <si>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</si>
  <si>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</si>
  <si>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</si>
  <si>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</si>
  <si>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</si>
  <si>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</si>
  <si>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</si>
  <si>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</si>
  <si>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</si>
  <si>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</si>
  <si>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</si>
  <si>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</si>
  <si>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</si>
  <si>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</si>
  <si>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</si>
  <si>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</si>
  <si>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</si>
  <si>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</si>
  <si>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</si>
  <si>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</si>
  <si>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</si>
  <si>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</si>
  <si>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</si>
  <si>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</si>
  <si>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</si>
  <si>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</si>
  <si>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</si>
  <si>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</si>
  <si>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</si>
  <si>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</si>
  <si>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</si>
  <si>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</si>
  <si>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</si>
  <si>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</si>
  <si>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</si>
  <si>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</si>
  <si>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</si>
  <si>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</si>
  <si>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</si>
  <si>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</si>
  <si>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</si>
  <si>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</si>
  <si>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</si>
  <si>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</si>
  <si>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</si>
  <si>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</si>
  <si>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</si>
  <si>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</si>
  <si>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</si>
  <si>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</si>
  <si>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</si>
  <si>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</si>
  <si>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</si>
  <si>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</si>
  <si>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</si>
  <si>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</si>
  <si>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</si>
  <si>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</si>
  <si>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</si>
  <si>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</si>
  <si>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</si>
  <si>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</si>
  <si>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</si>
  <si>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</si>
  <si>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</si>
  <si>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</si>
  <si>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</si>
  <si>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</si>
  <si>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</si>
  <si>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</si>
  <si>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</si>
  <si>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</si>
  <si>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</si>
  <si>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</si>
  <si>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</si>
  <si>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</si>
  <si>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</si>
  <si>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</si>
  <si>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</si>
  <si>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</si>
  <si>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</si>
  <si>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</si>
  <si>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</si>
  <si>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</si>
  <si>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</si>
  <si>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</si>
  <si>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</si>
  <si>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</si>
  <si>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</si>
  <si>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</si>
  <si>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</si>
  <si>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</si>
  <si>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</si>
  <si>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</si>
  <si>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</si>
  <si>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</si>
  <si>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</si>
  <si>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</si>
  <si>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</si>
  <si>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</si>
  <si>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</si>
  <si>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</si>
  <si>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</si>
  <si>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</si>
  <si>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</si>
  <si>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</si>
  <si>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</si>
  <si>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</si>
  <si>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</si>
  <si>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</si>
  <si>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</si>
  <si>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</si>
  <si>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</si>
  <si>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</si>
  <si>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</si>
  <si>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</si>
  <si>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</si>
  <si>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</si>
  <si>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</si>
  <si>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</si>
  <si>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</si>
  <si>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</si>
  <si>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</si>
  <si>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</si>
  <si>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</si>
  <si>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</si>
  <si>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</si>
  <si>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</si>
  <si>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</si>
  <si>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</si>
  <si>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</si>
  <si>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</si>
  <si>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</si>
  <si>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</si>
  <si>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</si>
  <si>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</si>
  <si>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</si>
  <si>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</si>
  <si>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</si>
  <si>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</si>
  <si>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</si>
  <si>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</si>
  <si>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</si>
  <si>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</si>
  <si>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</si>
  <si>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</si>
  <si>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</si>
  <si>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</si>
  <si>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</si>
  <si>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</si>
  <si>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</si>
  <si>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</si>
  <si>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</si>
  <si>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</si>
  <si>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</si>
  <si>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</si>
  <si>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</si>
  <si>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</si>
  <si>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</si>
  <si>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</si>
  <si>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</si>
  <si>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</si>
  <si>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</si>
  <si>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</si>
  <si>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</si>
  <si>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</si>
  <si>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</si>
  <si>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</si>
  <si>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</si>
  <si>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</si>
  <si>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</si>
  <si>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</si>
  <si>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</si>
  <si>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</si>
  <si>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</si>
  <si>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</si>
  <si>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</si>
  <si>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</si>
  <si>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</si>
  <si>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</si>
  <si>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</si>
  <si>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</si>
  <si>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</si>
  <si>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</si>
  <si>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</si>
  <si>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</si>
  <si>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</si>
  <si>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</si>
  <si>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</si>
  <si>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</si>
  <si>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</si>
  <si>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</si>
  <si>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</si>
  <si>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</si>
  <si>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</si>
  <si>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</si>
  <si>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</si>
  <si>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</si>
  <si>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</si>
  <si>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</si>
  <si>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</si>
  <si>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</si>
  <si>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</si>
  <si>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</si>
  <si>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</si>
  <si>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</si>
  <si>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</si>
  <si>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</si>
  <si>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</si>
  <si>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</si>
  <si>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</si>
  <si>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</si>
  <si>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</si>
  <si>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</si>
  <si>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</si>
  <si>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</si>
  <si>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</si>
  <si>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</si>
  <si>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</si>
  <si>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</si>
  <si>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</si>
  <si>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</si>
  <si>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</si>
  <si>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</si>
  <si>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</si>
  <si>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</si>
  <si>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</si>
  <si>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</si>
  <si>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</si>
  <si>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</si>
  <si>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</si>
  <si>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</si>
  <si>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</si>
  <si>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</si>
  <si>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</si>
  <si>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</si>
  <si>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</si>
  <si>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</si>
  <si>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</si>
  <si>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</si>
  <si>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</si>
  <si>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</si>
  <si>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</si>
  <si>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</si>
  <si>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</si>
  <si>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</si>
  <si>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</si>
  <si>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</si>
  <si>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</si>
  <si>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</si>
  <si>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</si>
  <si>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</si>
  <si>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</si>
  <si>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</si>
  <si>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</si>
  <si>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</si>
  <si>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</si>
  <si>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</si>
  <si>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</si>
  <si>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</si>
  <si>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</si>
  <si>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</si>
  <si>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</si>
  <si>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</si>
  <si>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</si>
  <si>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</si>
  <si>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</si>
  <si>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</si>
  <si>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</si>
  <si>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</si>
  <si>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</si>
  <si>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</si>
  <si>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</si>
  <si>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</si>
  <si>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</si>
  <si>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</si>
  <si>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</si>
  <si>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</si>
  <si>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</si>
  <si>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</si>
  <si>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</si>
  <si>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</si>
  <si>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</si>
  <si>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</si>
  <si>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</si>
  <si>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</si>
  <si>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</si>
  <si>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</si>
  <si>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</si>
  <si>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</si>
  <si>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</si>
  <si>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</si>
  <si>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</si>
  <si>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</si>
  <si>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</si>
  <si>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</si>
  <si>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</si>
  <si>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</si>
  <si>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</si>
  <si>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</si>
  <si>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</si>
  <si>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</si>
  <si>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</si>
  <si>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</si>
  <si>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</si>
  <si>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</si>
  <si>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</si>
  <si>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</si>
  <si>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</si>
  <si>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</si>
  <si>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</si>
  <si>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</si>
  <si>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</si>
  <si>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</si>
  <si>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</si>
  <si>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</si>
  <si>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</si>
  <si>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</si>
  <si>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</si>
  <si>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</si>
  <si>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</si>
  <si>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</si>
  <si>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</si>
  <si>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</si>
  <si>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</si>
  <si>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</si>
  <si>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</si>
  <si>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</si>
  <si>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</si>
  <si>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</si>
  <si>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</si>
  <si>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</si>
  <si>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</si>
  <si>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</si>
  <si>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</si>
  <si>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</si>
  <si>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</si>
  <si>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</si>
  <si>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</si>
  <si>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</si>
  <si>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</si>
  <si>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</si>
  <si>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</si>
  <si>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</si>
  <si>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</si>
  <si>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</si>
  <si>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</si>
  <si>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</si>
  <si>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</si>
  <si>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</si>
  <si>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</si>
  <si>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</si>
  <si>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</si>
  <si>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</si>
  <si>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</si>
  <si>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</si>
  <si>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</si>
  <si>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</si>
  <si>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</si>
  <si>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</si>
  <si>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</si>
  <si>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</si>
  <si>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</si>
  <si>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</si>
  <si>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</si>
  <si>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</si>
  <si>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</si>
  <si>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</si>
  <si>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</si>
  <si>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</si>
  <si>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</si>
  <si>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</si>
  <si>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</si>
  <si>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</si>
  <si>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</si>
  <si>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</si>
  <si>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</si>
  <si>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</si>
  <si>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</si>
  <si>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</si>
  <si>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</si>
  <si>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</si>
  <si>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</si>
  <si>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</si>
  <si>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</si>
  <si>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</si>
  <si>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</si>
  <si>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</si>
  <si>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</si>
  <si>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</si>
  <si>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</si>
  <si>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</si>
  <si>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</si>
  <si>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</si>
  <si>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</si>
  <si>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</si>
  <si>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</si>
  <si>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</si>
  <si>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</si>
  <si>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</si>
  <si>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</si>
  <si>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</si>
  <si>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</si>
  <si>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</si>
  <si>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</si>
  <si>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</si>
  <si>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</si>
  <si>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</si>
  <si>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</si>
  <si>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</si>
  <si>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</si>
  <si>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</si>
  <si>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</si>
  <si>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</si>
  <si>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</si>
  <si>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</si>
  <si>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</si>
  <si>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</si>
  <si>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</si>
  <si>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</si>
  <si>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</si>
  <si>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</si>
  <si>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</si>
  <si>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</si>
  <si>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</si>
  <si>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</si>
  <si>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</si>
  <si>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</si>
  <si>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</si>
  <si>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</si>
  <si>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</si>
  <si>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</si>
  <si>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</si>
  <si>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</si>
  <si>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</si>
  <si>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</si>
  <si>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</si>
  <si>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</si>
  <si>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</si>
  <si>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</si>
  <si>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</si>
  <si>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</si>
  <si>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</si>
  <si>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</si>
  <si>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</si>
  <si>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</si>
  <si>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</si>
  <si>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</si>
  <si>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</si>
  <si>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</si>
  <si>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</si>
  <si>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</si>
  <si>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</si>
  <si>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</si>
  <si>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</si>
  <si>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</si>
  <si>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</si>
  <si>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</si>
  <si>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</si>
  <si>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</si>
  <si>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</si>
  <si>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</si>
  <si>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</si>
  <si>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</si>
  <si>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</si>
  <si>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</si>
  <si>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</si>
  <si>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</si>
  <si>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</si>
  <si>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</si>
  <si>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</si>
  <si>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</si>
  <si>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</si>
  <si>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</si>
  <si>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</si>
  <si>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</si>
  <si>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</si>
  <si>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</si>
  <si>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</si>
  <si>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</si>
  <si>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</si>
  <si>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</si>
  <si>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</si>
  <si>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</si>
  <si>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</si>
  <si>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</si>
  <si>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</si>
  <si>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</si>
  <si>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</si>
  <si>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</si>
  <si>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</si>
  <si>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</si>
  <si>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</si>
  <si>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</si>
  <si>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</si>
  <si>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</si>
  <si>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</si>
  <si>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</si>
  <si>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</si>
  <si>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</si>
  <si>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</si>
  <si>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</si>
  <si>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</si>
  <si>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</si>
  <si>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</si>
  <si>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</si>
  <si>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</si>
  <si>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</si>
  <si>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</si>
  <si>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</si>
  <si>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</si>
  <si>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</si>
  <si>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</si>
  <si>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</si>
  <si>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</si>
  <si>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</si>
  <si>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</si>
  <si>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</si>
  <si>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</si>
  <si>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</si>
  <si>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</si>
  <si>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</si>
  <si>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</si>
  <si>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</si>
  <si>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</si>
  <si>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</si>
  <si>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</si>
  <si>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</si>
  <si>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</si>
  <si>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</si>
  <si>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</si>
  <si>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</si>
  <si>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</si>
  <si>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</si>
  <si>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</si>
  <si>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</si>
  <si>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</si>
  <si>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</si>
  <si>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</si>
  <si>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</si>
  <si>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</si>
  <si>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</si>
  <si>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</si>
  <si>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</si>
  <si>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</si>
  <si>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</si>
  <si>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</si>
  <si>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</si>
  <si>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</si>
  <si>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</si>
  <si>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</si>
  <si>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</si>
  <si>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</si>
  <si>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</si>
  <si>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</si>
  <si>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</si>
  <si>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</si>
  <si>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</si>
  <si>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</si>
  <si>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</si>
  <si>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</si>
  <si>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</si>
  <si>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</si>
  <si>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</si>
  <si>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</si>
  <si>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</si>
  <si>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</si>
  <si>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</si>
  <si>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</si>
  <si>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</si>
  <si>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</si>
  <si>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</si>
  <si>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</si>
  <si>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</si>
  <si>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</si>
  <si>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</si>
  <si>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</si>
  <si>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</si>
  <si>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</si>
  <si>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</si>
  <si>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</si>
  <si>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</si>
  <si>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</si>
  <si>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</si>
  <si>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</si>
  <si>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</si>
  <si>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</si>
  <si>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</si>
  <si>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</si>
  <si>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</si>
  <si>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</si>
  <si>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</si>
  <si>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</si>
  <si>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</si>
  <si>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</si>
  <si>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</si>
  <si>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</si>
  <si>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</si>
  <si>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</si>
  <si>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</si>
  <si>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</si>
  <si>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</si>
  <si>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</si>
  <si>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</si>
  <si>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</si>
  <si>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</si>
  <si>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</si>
  <si>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</si>
  <si>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</si>
  <si>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</si>
  <si>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</si>
  <si>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</si>
  <si>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</si>
  <si>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</si>
  <si>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</si>
  <si>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</si>
  <si>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</si>
  <si>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</si>
  <si>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</si>
  <si>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</si>
  <si>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</si>
  <si>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</si>
  <si>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</si>
  <si>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</si>
  <si>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</si>
  <si>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</si>
  <si>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</si>
  <si>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</si>
  <si>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</si>
  <si>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</si>
  <si>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</si>
  <si>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</si>
  <si>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</si>
  <si>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</si>
  <si>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</si>
  <si>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</si>
  <si>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</si>
  <si>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</si>
  <si>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</si>
  <si>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</si>
  <si>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</si>
  <si>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</si>
  <si>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</si>
  <si>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</si>
  <si>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</si>
  <si>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</si>
  <si>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</si>
  <si>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</si>
  <si>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</si>
  <si>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</si>
  <si>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</si>
  <si>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</si>
  <si>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</si>
  <si>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</si>
  <si>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</si>
  <si>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</si>
  <si>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</si>
  <si>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</si>
  <si>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</si>
  <si>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</si>
  <si>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</si>
  <si>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</si>
  <si>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</si>
  <si>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</si>
  <si>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</si>
  <si>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</si>
  <si>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</si>
  <si>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</si>
  <si>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</si>
  <si>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</si>
  <si>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</si>
  <si>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</si>
  <si>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</si>
  <si>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</si>
  <si>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</si>
  <si>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</si>
  <si>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</si>
  <si>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</si>
  <si>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</si>
  <si>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</si>
  <si>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</si>
  <si>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</si>
  <si>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</si>
  <si>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</si>
  <si>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</si>
  <si>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</si>
  <si>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</si>
  <si>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</si>
  <si>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</si>
  <si>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</si>
  <si>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</si>
  <si>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</si>
  <si>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</si>
  <si>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</si>
  <si>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</si>
  <si>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</si>
  <si>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</si>
  <si>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</si>
  <si>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</si>
  <si>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</si>
  <si>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</si>
  <si>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</si>
  <si>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</si>
  <si>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</si>
  <si>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</si>
  <si>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</si>
  <si>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</si>
  <si>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</si>
  <si>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</si>
  <si>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</si>
  <si>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</si>
  <si>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</si>
  <si>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</si>
  <si>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</si>
  <si>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</si>
  <si>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</si>
  <si>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</si>
  <si>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</si>
  <si>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</si>
  <si>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</si>
  <si>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</si>
  <si>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</si>
  <si>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</si>
  <si>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</si>
  <si>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</si>
  <si>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</si>
  <si>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</si>
  <si>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</si>
  <si>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</si>
  <si>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</si>
  <si>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</si>
  <si>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</si>
  <si>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</si>
  <si>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</si>
  <si>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</si>
  <si>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</si>
  <si>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</si>
  <si>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</si>
  <si>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</si>
  <si>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</si>
  <si>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</si>
  <si>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</si>
  <si>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</si>
  <si>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</si>
  <si>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</si>
  <si>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</si>
  <si>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</si>
  <si>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</si>
  <si>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</si>
  <si>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</si>
  <si>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</si>
  <si>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</si>
  <si>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</si>
  <si>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</si>
  <si>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</si>
  <si>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</si>
  <si>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</si>
  <si>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</si>
  <si>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</si>
  <si>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</si>
  <si>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</si>
  <si>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</si>
  <si>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</si>
  <si>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</si>
  <si>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</si>
  <si>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</si>
  <si>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</si>
  <si>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</si>
  <si>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</si>
  <si>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</si>
  <si>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</si>
  <si>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</si>
  <si>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</si>
  <si>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</si>
  <si>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</si>
  <si>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</si>
  <si>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</si>
  <si>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</si>
  <si>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</si>
  <si>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</si>
  <si>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</si>
  <si>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</si>
  <si>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</si>
  <si>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</si>
  <si>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</si>
  <si>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</si>
  <si>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</si>
  <si>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</si>
  <si>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</si>
  <si>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</si>
  <si>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</si>
  <si>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</si>
  <si>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</si>
  <si>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</si>
  <si>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</si>
  <si>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</si>
  <si>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</si>
  <si>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</si>
  <si>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</si>
  <si>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</si>
  <si>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</si>
  <si>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</si>
  <si>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</si>
  <si>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</si>
  <si>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</si>
  <si>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</si>
  <si>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</si>
  <si>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</si>
  <si>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</si>
  <si>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</si>
  <si>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</si>
  <si>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</si>
  <si>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</si>
  <si>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</si>
  <si>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</si>
  <si>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</si>
  <si>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</si>
  <si>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</si>
  <si>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</si>
  <si>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</si>
  <si>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</si>
  <si>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</si>
  <si>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</si>
  <si>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</si>
  <si>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</si>
  <si>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</si>
  <si>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</si>
  <si>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</si>
  <si>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</si>
  <si>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</si>
  <si>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</si>
  <si>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</si>
  <si>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</si>
  <si>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</si>
  <si>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</si>
  <si>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</si>
  <si>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</si>
  <si>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</si>
  <si>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</si>
  <si>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</si>
  <si>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</si>
  <si>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</si>
  <si>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</si>
  <si>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</si>
  <si>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</si>
  <si>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</si>
  <si>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</si>
  <si>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</si>
  <si>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</si>
  <si>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</si>
  <si>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</si>
  <si>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</si>
  <si>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</si>
  <si>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</si>
  <si>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</si>
  <si>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</si>
  <si>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</si>
  <si>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</si>
  <si>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</si>
  <si>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</si>
  <si>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</si>
  <si>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</si>
  <si>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</si>
  <si>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</si>
  <si>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</si>
  <si>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</si>
  <si>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</si>
  <si>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</si>
  <si>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</si>
  <si>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</si>
  <si>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</si>
  <si>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</si>
  <si>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</si>
  <si>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</si>
  <si>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</si>
  <si>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</si>
  <si>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</si>
  <si>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</si>
  <si>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</si>
  <si>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</si>
  <si>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</si>
  <si>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</si>
  <si>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</si>
  <si>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</si>
  <si>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</si>
  <si>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</si>
  <si>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</si>
  <si>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</si>
  <si>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</si>
  <si>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</si>
  <si>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</si>
  <si>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</si>
  <si>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</si>
  <si>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</si>
  <si>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</si>
  <si>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</si>
  <si>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</si>
  <si>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</si>
  <si>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</si>
  <si>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</si>
  <si>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</si>
  <si>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</si>
  <si>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</si>
  <si>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</si>
  <si>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</si>
  <si>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</si>
  <si>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</si>
  <si>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</si>
  <si>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</si>
  <si>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</si>
  <si>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</si>
  <si>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</si>
  <si>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</si>
  <si>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</si>
  <si>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</si>
  <si>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</si>
  <si>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</si>
  <si>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</si>
  <si>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</si>
  <si>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</si>
  <si>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</si>
  <si>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</si>
  <si>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</si>
  <si>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</si>
  <si>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</si>
  <si>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</si>
  <si>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</si>
  <si>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</si>
  <si>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</si>
  <si>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</si>
  <si>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</si>
  <si>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</si>
  <si>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</si>
  <si>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</si>
  <si>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</si>
  <si>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</si>
  <si>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</si>
  <si>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</si>
  <si>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</si>
  <si>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</si>
  <si>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</si>
  <si>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</si>
  <si>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</si>
  <si>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</si>
  <si>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</si>
  <si>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</si>
  <si>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</si>
  <si>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</si>
  <si>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</si>
  <si>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</si>
  <si>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</si>
  <si>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</si>
  <si>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</si>
  <si>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</si>
  <si>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</si>
  <si>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</si>
  <si>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</si>
  <si>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</si>
  <si>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</si>
  <si>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</si>
  <si>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</si>
  <si>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</si>
  <si>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</si>
  <si>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</si>
  <si>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</si>
  <si>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</si>
  <si>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</si>
  <si>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</si>
  <si>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</si>
  <si>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</si>
  <si>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</si>
  <si>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</si>
  <si>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</si>
  <si>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</si>
  <si>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</si>
  <si>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</si>
  <si>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</si>
  <si>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</si>
  <si>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</si>
  <si>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</si>
  <si>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</si>
  <si>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</si>
  <si>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</si>
  <si>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</si>
  <si>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</si>
  <si>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</si>
  <si>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</si>
  <si>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</si>
  <si>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</si>
  <si>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</si>
  <si>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</si>
  <si>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</si>
  <si>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</si>
  <si>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</si>
  <si>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</si>
  <si>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</si>
  <si>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</si>
  <si>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</si>
  <si>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</si>
  <si>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</si>
  <si>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</si>
  <si>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</si>
  <si>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</si>
  <si>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</si>
  <si>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</si>
  <si>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</si>
  <si>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</si>
  <si>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</si>
  <si>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</si>
  <si>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</si>
  <si>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</si>
  <si>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</si>
  <si>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</si>
  <si>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</si>
  <si>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</si>
  <si>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</si>
  <si>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</si>
  <si>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</si>
  <si>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</si>
  <si>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</si>
  <si>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</si>
  <si>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</si>
  <si>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</si>
  <si>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</si>
  <si>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</si>
  <si>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</si>
  <si>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</si>
  <si>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</si>
  <si>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</si>
  <si>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</si>
  <si>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</si>
  <si>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</si>
  <si>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</si>
  <si>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</si>
  <si>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</si>
  <si>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</si>
  <si>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</si>
  <si>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</si>
  <si>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</si>
  <si>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</si>
  <si>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</si>
  <si>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</si>
  <si>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</si>
  <si>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</si>
  <si>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</si>
  <si>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</si>
  <si>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</si>
  <si>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</si>
  <si>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</si>
  <si>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</si>
  <si>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</si>
  <si>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</si>
  <si>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</si>
  <si>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</si>
  <si>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</si>
  <si>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</si>
  <si>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</si>
  <si>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</si>
  <si>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</si>
  <si>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</si>
  <si>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</si>
  <si>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</si>
  <si>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</si>
  <si>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</si>
  <si>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</si>
  <si>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</si>
  <si>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</si>
  <si>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</si>
  <si>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</si>
  <si>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</si>
  <si>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</si>
  <si>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</si>
  <si>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</si>
  <si>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</si>
  <si>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</si>
  <si>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</si>
  <si>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</si>
  <si>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</si>
  <si>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</si>
  <si>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</si>
  <si>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</si>
  <si>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</si>
  <si>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</si>
  <si>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</si>
  <si>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</si>
  <si>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</si>
  <si>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</si>
  <si>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</si>
  <si>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</si>
  <si>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</si>
  <si>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</si>
  <si>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</si>
  <si>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</si>
  <si>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</si>
  <si>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</si>
  <si>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</si>
  <si>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</si>
  <si>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</si>
  <si>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</si>
  <si>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</si>
  <si>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</si>
  <si>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</si>
  <si>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</si>
  <si>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</si>
  <si>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</si>
  <si>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</si>
  <si>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</si>
  <si>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</si>
  <si>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</si>
  <si>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</si>
  <si>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</si>
  <si>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</si>
  <si>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</si>
  <si>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</si>
  <si>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</si>
  <si>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</si>
  <si>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</si>
  <si>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</si>
  <si>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</si>
  <si>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</si>
  <si>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</si>
  <si>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</si>
  <si>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</si>
  <si>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</si>
  <si>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</si>
  <si>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</si>
  <si>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</si>
  <si>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</si>
  <si>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</si>
  <si>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</si>
  <si>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</si>
  <si>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</si>
  <si>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</si>
  <si>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</si>
  <si>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</si>
  <si>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</si>
  <si>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</si>
  <si>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</si>
  <si>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</si>
  <si>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</si>
  <si>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</si>
  <si>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</si>
  <si>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</si>
  <si>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</si>
  <si>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</si>
  <si>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</si>
  <si>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</si>
  <si>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</si>
  <si>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</si>
  <si>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</si>
  <si>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</si>
  <si>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</si>
  <si>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</si>
  <si>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</si>
  <si>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</si>
  <si>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</si>
  <si>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</si>
  <si>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</si>
  <si>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</si>
  <si>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</si>
  <si>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</si>
  <si>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</si>
  <si>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</si>
  <si>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</si>
  <si>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</si>
  <si>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</si>
  <si>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</si>
  <si>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</si>
  <si>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</si>
  <si>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</si>
  <si>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</si>
  <si>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</si>
  <si>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</si>
  <si>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</si>
  <si>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</si>
  <si>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</si>
  <si>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</si>
  <si>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</si>
  <si>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</si>
  <si>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</si>
  <si>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</si>
  <si>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</si>
  <si>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</si>
  <si>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</si>
  <si>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</si>
  <si>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</si>
  <si>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</si>
  <si>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</si>
  <si>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</si>
  <si>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</si>
  <si>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</si>
  <si>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</si>
  <si>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</si>
  <si>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</si>
  <si>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</si>
  <si>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</si>
  <si>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</si>
  <si>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</si>
  <si>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</si>
  <si>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</si>
  <si>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</si>
  <si>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</si>
  <si>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</si>
  <si>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</si>
  <si>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</si>
  <si>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</si>
  <si>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</si>
  <si>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</si>
  <si>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</si>
  <si>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</si>
  <si>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</si>
  <si>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</si>
  <si>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</si>
  <si>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</si>
  <si>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</si>
  <si>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</si>
  <si>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</si>
  <si>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</si>
  <si>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</si>
  <si>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</si>
  <si>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</si>
  <si>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</si>
  <si>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</si>
  <si>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</si>
  <si>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</si>
  <si>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</si>
  <si>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</si>
  <si>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</si>
  <si>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</si>
  <si>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</si>
  <si>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</si>
  <si>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</si>
  <si>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</si>
  <si>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</si>
  <si>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</si>
  <si>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</si>
  <si>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</si>
  <si>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</si>
  <si>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</si>
  <si>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</si>
  <si>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</si>
  <si>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</si>
  <si>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</si>
  <si>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</si>
  <si>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</si>
  <si>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</si>
  <si>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</si>
  <si>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</si>
  <si>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</si>
  <si>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</si>
  <si>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</si>
  <si>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</si>
  <si>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</si>
  <si>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</si>
  <si>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</si>
  <si>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</si>
  <si>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</si>
  <si>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</si>
  <si>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</si>
  <si>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</si>
  <si>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</si>
  <si>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</si>
  <si>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</si>
  <si>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</si>
  <si>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</si>
  <si>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</si>
  <si>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</si>
  <si>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</si>
  <si>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</si>
  <si>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</si>
  <si>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</si>
  <si>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</si>
  <si>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</si>
  <si>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</si>
  <si>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</si>
  <si>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</si>
  <si>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</si>
  <si>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</si>
  <si>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</si>
  <si>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</si>
  <si>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</si>
  <si>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</si>
  <si>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</si>
  <si>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</si>
  <si>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</si>
  <si>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</si>
  <si>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</si>
  <si>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</si>
  <si>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</si>
  <si>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</si>
  <si>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</si>
  <si>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</si>
  <si>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</si>
  <si>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</si>
  <si>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</si>
  <si>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</si>
  <si>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</si>
  <si>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</si>
  <si>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</si>
  <si>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</si>
  <si>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</si>
  <si>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</si>
  <si>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</si>
  <si>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</si>
  <si>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</si>
  <si>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</si>
  <si>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</si>
  <si>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</si>
  <si>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</si>
  <si>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</si>
  <si>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</si>
  <si>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</si>
  <si>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</si>
  <si>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</si>
  <si>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</si>
  <si>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</si>
  <si>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</si>
  <si>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</si>
  <si>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</si>
  <si>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</si>
  <si>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</si>
  <si>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</si>
  <si>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</si>
  <si>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</si>
  <si>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</si>
  <si>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</si>
  <si>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</si>
  <si>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</si>
  <si>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</si>
  <si>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</si>
  <si>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</si>
  <si>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</si>
  <si>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</si>
  <si>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</si>
  <si>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</si>
  <si>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</si>
  <si>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</si>
  <si>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</si>
  <si>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</si>
  <si>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</si>
  <si>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</si>
  <si>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</si>
  <si>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</si>
  <si>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</si>
  <si>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</si>
  <si>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</si>
  <si>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</si>
  <si>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</si>
  <si>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</si>
  <si>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</si>
  <si>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</si>
  <si>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</si>
  <si>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</si>
  <si>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</si>
  <si>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</si>
  <si>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</si>
  <si>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</si>
  <si>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</si>
  <si>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</si>
  <si>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</si>
  <si>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</si>
  <si>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</si>
  <si>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</si>
  <si>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</si>
  <si>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</si>
  <si>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</si>
  <si>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</si>
  <si>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</si>
  <si>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</si>
  <si>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</si>
  <si>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</si>
  <si>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</si>
  <si>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</si>
  <si>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</si>
  <si>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</si>
  <si>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</si>
  <si>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</si>
  <si>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</si>
  <si>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</si>
  <si>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</si>
  <si>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</si>
  <si>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</si>
  <si>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</si>
  <si>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</si>
  <si>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</si>
  <si>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</si>
  <si>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</si>
  <si>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</si>
  <si>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</si>
  <si>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</si>
  <si>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</si>
  <si>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</si>
  <si>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</si>
  <si>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</si>
  <si>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</si>
  <si>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</si>
  <si>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</si>
  <si>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</si>
  <si>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</si>
  <si>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</si>
  <si>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</si>
  <si>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</si>
  <si>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</si>
  <si>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</si>
  <si>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</si>
  <si>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</si>
  <si>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</si>
  <si>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</si>
  <si>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</si>
  <si>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</si>
  <si>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</si>
  <si>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</si>
  <si>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</si>
  <si>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</si>
  <si>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</si>
  <si>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</si>
  <si>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</si>
  <si>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</si>
  <si>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</si>
  <si>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</si>
  <si>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</si>
  <si>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</si>
  <si>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</si>
  <si>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</si>
  <si>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</si>
  <si>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</si>
  <si>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</si>
  <si>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</si>
  <si>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</si>
  <si>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</si>
  <si>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</si>
  <si>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</si>
  <si>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</si>
  <si>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</si>
  <si>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</si>
  <si>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</si>
  <si>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</si>
  <si>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</si>
  <si>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</si>
  <si>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</si>
  <si>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</si>
  <si>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</si>
  <si>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</si>
  <si>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</si>
  <si>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</si>
  <si>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</si>
  <si>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</si>
  <si>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</si>
  <si>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</si>
  <si>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</si>
  <si>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</si>
  <si>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</si>
  <si>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</si>
  <si>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</si>
  <si>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</si>
  <si>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</si>
  <si>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</si>
  <si>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</si>
  <si>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</si>
  <si>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</si>
  <si>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</si>
  <si>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</si>
  <si>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</si>
  <si>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</si>
  <si>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</si>
  <si>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</si>
  <si>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</si>
  <si>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</si>
  <si>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</si>
  <si>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</si>
  <si>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</si>
  <si>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</si>
  <si>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</si>
  <si>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</si>
  <si>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</si>
  <si>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</si>
  <si>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</si>
  <si>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</si>
  <si>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</si>
  <si>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</si>
  <si>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</si>
  <si>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</si>
  <si>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</si>
  <si>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</si>
  <si>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</si>
  <si>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</si>
  <si>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</si>
  <si>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</si>
  <si>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</si>
  <si>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</si>
  <si>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</si>
  <si>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</si>
  <si>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</si>
  <si>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</si>
  <si>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</si>
  <si>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</si>
  <si>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</si>
  <si>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</si>
  <si>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</si>
  <si>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</si>
  <si>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</si>
  <si>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</si>
  <si>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</si>
  <si>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</si>
  <si>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</si>
  <si>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</si>
  <si>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</si>
  <si>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</si>
  <si>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</si>
  <si>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</si>
  <si>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</si>
  <si>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</si>
  <si>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</si>
  <si>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</si>
  <si>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</si>
  <si>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</si>
  <si>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</si>
  <si>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</si>
  <si>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</si>
  <si>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</si>
  <si>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</si>
  <si>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</si>
  <si>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</si>
  <si>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</si>
  <si>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</si>
  <si>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</si>
  <si>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</si>
  <si>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</si>
  <si>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</si>
  <si>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</si>
  <si>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</si>
  <si>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</si>
  <si>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</si>
  <si>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</si>
  <si>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</si>
  <si>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</si>
  <si>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</si>
  <si>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</si>
  <si>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</si>
  <si>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</si>
  <si>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</si>
  <si>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</si>
  <si>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</si>
  <si>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</si>
  <si>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</si>
  <si>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</si>
  <si>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</si>
  <si>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</si>
  <si>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</si>
  <si>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</si>
  <si>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</si>
  <si>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</si>
  <si>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</si>
  <si>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</si>
  <si>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</si>
  <si>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</si>
  <si>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</si>
  <si>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</si>
  <si>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</si>
  <si>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</si>
  <si>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</si>
  <si>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</si>
  <si>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</si>
  <si>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</si>
  <si>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</si>
  <si>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</si>
  <si>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</si>
  <si>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</si>
  <si>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</si>
  <si>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</si>
  <si>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</si>
  <si>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</si>
  <si>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</si>
  <si>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</si>
  <si>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</si>
  <si>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</si>
  <si>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</si>
  <si>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</si>
  <si>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</si>
  <si>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</si>
  <si>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</si>
  <si>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</si>
  <si>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</si>
  <si>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</si>
  <si>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</si>
  <si>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</si>
  <si>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</si>
  <si>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</si>
  <si>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</si>
  <si>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</si>
  <si>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</si>
  <si>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</si>
  <si>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</si>
  <si>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</si>
  <si>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</si>
  <si>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</si>
  <si>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</si>
  <si>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</si>
  <si>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</si>
  <si>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</si>
  <si>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</si>
  <si>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</si>
  <si>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</si>
  <si>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</si>
  <si>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</si>
  <si>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</si>
  <si>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</si>
  <si>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</si>
  <si>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</si>
  <si>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</si>
  <si>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</si>
  <si>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</si>
  <si>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</si>
  <si>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</si>
  <si>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</si>
  <si>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</si>
  <si>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</si>
  <si>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</si>
  <si>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</si>
  <si>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</si>
  <si>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</si>
  <si>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</si>
  <si>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</si>
  <si>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</si>
  <si>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</si>
  <si>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</si>
  <si>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</si>
  <si>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</si>
  <si>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</si>
  <si>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</si>
  <si>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</si>
  <si>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</si>
  <si>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</si>
  <si>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</si>
  <si>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</si>
  <si>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</si>
  <si>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</si>
  <si>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</si>
  <si>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</si>
  <si>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</si>
  <si>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</si>
  <si>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</si>
  <si>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</si>
  <si>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</si>
  <si>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</si>
  <si>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</si>
  <si>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</si>
  <si>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</si>
  <si>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</si>
  <si>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</si>
  <si>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</si>
  <si>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</si>
  <si>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</si>
  <si>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</si>
  <si>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</si>
  <si>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</si>
  <si>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</si>
  <si>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</si>
  <si>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</si>
  <si>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</si>
  <si>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</si>
  <si>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</si>
  <si>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</si>
  <si>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</si>
  <si>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</si>
  <si>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</si>
  <si>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</si>
  <si>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</si>
  <si>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</si>
  <si>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</si>
  <si>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</si>
  <si>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</si>
  <si>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</si>
  <si>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</si>
  <si>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</si>
  <si>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</si>
  <si>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</si>
  <si>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</si>
  <si>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</si>
  <si>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</si>
  <si>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</si>
  <si>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</si>
  <si>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</si>
  <si>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</si>
  <si>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</si>
  <si>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</si>
  <si>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</si>
  <si>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</si>
  <si>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</si>
  <si>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</si>
  <si>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</si>
  <si>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</si>
  <si>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</si>
  <si>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</si>
  <si>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</si>
  <si>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</si>
  <si>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</si>
  <si>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</si>
  <si>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</si>
  <si>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</si>
  <si>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</si>
  <si>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</si>
  <si>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</si>
  <si>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</si>
  <si>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</si>
  <si>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</si>
  <si>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</si>
  <si>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</si>
  <si>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</si>
  <si>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</si>
  <si>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</si>
  <si>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</si>
  <si>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</si>
  <si>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</si>
  <si>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</si>
  <si>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</si>
  <si>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</si>
  <si>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</si>
  <si>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</si>
  <si>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</si>
  <si>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</si>
  <si>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</si>
  <si>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</si>
  <si>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</si>
  <si>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</si>
  <si>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</si>
  <si>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</si>
  <si>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</si>
  <si>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</si>
  <si>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</si>
  <si>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</si>
  <si>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</si>
  <si>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</si>
  <si>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</si>
  <si>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</si>
  <si>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</si>
  <si>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</si>
  <si>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</si>
  <si>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</si>
  <si>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</si>
  <si>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</si>
  <si>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</si>
  <si>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</si>
  <si>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</si>
  <si>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</si>
  <si>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</si>
  <si>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</si>
  <si>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</si>
  <si>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</si>
  <si>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</si>
  <si>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</si>
  <si>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</si>
  <si>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</si>
  <si>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</si>
  <si>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</si>
  <si>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</si>
  <si>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</si>
  <si>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</si>
  <si>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</si>
  <si>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</si>
  <si>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</si>
  <si>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</si>
  <si>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</si>
  <si>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</si>
  <si>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</si>
  <si>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</si>
  <si>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</si>
  <si>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</si>
  <si>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</si>
  <si>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</si>
  <si>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</si>
  <si>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</si>
  <si>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</si>
  <si>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</si>
  <si>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</si>
  <si>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</si>
  <si>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</si>
  <si>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</si>
  <si>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</si>
  <si>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</si>
  <si>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</si>
  <si>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</si>
  <si>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</si>
  <si>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</si>
  <si>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</si>
  <si>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</si>
  <si>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</si>
  <si>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</si>
  <si>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</si>
  <si>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</si>
  <si>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</si>
  <si>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</si>
  <si>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</si>
  <si>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</si>
  <si>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</si>
  <si>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</si>
  <si>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</si>
  <si>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</si>
  <si>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</si>
  <si>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</si>
  <si>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</si>
  <si>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</si>
  <si>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</si>
  <si>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</si>
  <si>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</si>
  <si>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</si>
  <si>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</si>
  <si>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</si>
  <si>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</si>
  <si>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</si>
  <si>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</si>
  <si>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</si>
  <si>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</si>
  <si>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</si>
  <si>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</si>
  <si>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</si>
  <si>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</si>
  <si>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</si>
  <si>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</si>
  <si>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</si>
  <si>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</si>
  <si>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</si>
  <si>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</si>
  <si>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</si>
  <si>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</si>
  <si>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</si>
  <si>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</si>
  <si>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</si>
  <si>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</si>
  <si>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</si>
  <si>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</si>
  <si>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</si>
  <si>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</si>
  <si>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</si>
  <si>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</si>
  <si>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</si>
  <si>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</si>
  <si>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</si>
  <si>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</si>
  <si>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</si>
  <si>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</si>
  <si>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</si>
  <si>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</si>
  <si>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</si>
  <si>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</si>
  <si>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</si>
  <si>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</si>
  <si>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</si>
  <si>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</si>
  <si>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</si>
  <si>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</si>
  <si>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</si>
  <si>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</si>
  <si>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</si>
  <si>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</si>
  <si>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</si>
  <si>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</si>
  <si>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</si>
  <si>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</si>
  <si>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</si>
  <si>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</si>
  <si>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</si>
  <si>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</si>
  <si>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</si>
  <si>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</si>
  <si>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</si>
  <si>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</si>
  <si>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</si>
  <si>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</si>
  <si>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</si>
  <si>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</si>
  <si>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</si>
  <si>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</si>
  <si>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</si>
  <si>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</si>
  <si>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</si>
  <si>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</si>
  <si>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</si>
  <si>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</si>
  <si>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</si>
  <si>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</si>
  <si>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</si>
  <si>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</si>
  <si>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</si>
  <si>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</si>
  <si>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</si>
  <si>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</si>
  <si>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</si>
  <si>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</si>
  <si>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</si>
  <si>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</si>
  <si>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</si>
  <si>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</si>
  <si>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</si>
  <si>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</si>
  <si>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</si>
  <si>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</si>
  <si>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</si>
  <si>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</si>
  <si>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</si>
  <si>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</si>
  <si>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</si>
  <si>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</si>
  <si>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</si>
  <si>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</si>
  <si>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</si>
  <si>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</si>
  <si>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</si>
  <si>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</si>
  <si>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</si>
  <si>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</si>
  <si>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</si>
  <si>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</si>
  <si>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</si>
  <si>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</si>
  <si>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</si>
  <si>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</si>
  <si>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</si>
  <si>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</si>
  <si>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</si>
  <si>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</si>
  <si>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</si>
  <si>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</si>
  <si>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</si>
  <si>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</si>
  <si>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</si>
  <si>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</si>
  <si>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</si>
  <si>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</si>
  <si>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</si>
  <si>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</si>
  <si>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</si>
  <si>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</si>
  <si>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</si>
  <si>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</si>
  <si>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</si>
  <si>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</si>
  <si>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</si>
  <si>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</si>
  <si>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</si>
  <si>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</si>
  <si>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</si>
  <si>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</si>
  <si>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</si>
  <si>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</si>
  <si>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</si>
  <si>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</si>
  <si>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</si>
  <si>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</si>
  <si>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</si>
  <si>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</si>
  <si>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</si>
  <si>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</si>
  <si>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</si>
  <si>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</si>
  <si>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</si>
  <si>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</si>
  <si>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</si>
  <si>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</si>
  <si>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</si>
  <si>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</si>
  <si>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</si>
  <si>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</si>
  <si>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</si>
  <si>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</si>
  <si>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</si>
  <si>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</si>
  <si>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</si>
  <si>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</si>
  <si>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</si>
  <si>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</si>
  <si>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</si>
  <si>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</si>
  <si>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</si>
  <si>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</si>
  <si>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</si>
  <si>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</si>
  <si>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</si>
  <si>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</si>
  <si>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</si>
  <si>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</si>
  <si>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</si>
  <si>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</si>
  <si>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</si>
  <si>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</si>
  <si>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</si>
  <si>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</si>
  <si>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</si>
  <si>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</si>
  <si>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</si>
  <si>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</si>
  <si>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</si>
  <si>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</si>
  <si>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</si>
  <si>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</si>
  <si>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</si>
  <si>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</si>
  <si>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</si>
  <si>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</si>
  <si>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</si>
  <si>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</si>
  <si>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</si>
  <si>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</si>
  <si>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</si>
  <si>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</si>
  <si>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</si>
  <si>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</si>
  <si>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</si>
  <si>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</si>
  <si>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</si>
  <si>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</si>
  <si>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</si>
  <si>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</si>
  <si>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</si>
  <si>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</si>
  <si>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</si>
  <si>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</si>
  <si>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</si>
  <si>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</si>
  <si>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</si>
  <si>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</si>
  <si>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</si>
  <si>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</si>
  <si>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</si>
  <si>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</si>
  <si>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</si>
  <si>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</si>
  <si>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</si>
  <si>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</si>
  <si>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</si>
  <si>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</si>
  <si>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</si>
  <si>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</si>
  <si>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</si>
  <si>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</si>
  <si>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</si>
  <si>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</si>
  <si>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</si>
  <si>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</si>
  <si>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</si>
  <si>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</si>
  <si>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</si>
  <si>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</si>
  <si>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</si>
  <si>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</si>
  <si>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</si>
  <si>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</si>
  <si>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</si>
  <si>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</si>
  <si>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</si>
  <si>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</si>
  <si>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</si>
  <si>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</si>
  <si>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</si>
  <si>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</si>
  <si>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</si>
  <si>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</si>
  <si>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</si>
  <si>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</si>
  <si>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</si>
  <si>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</si>
  <si>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</si>
  <si>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</si>
  <si>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</si>
  <si>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</si>
  <si>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</si>
  <si>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</si>
  <si>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</si>
  <si>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</si>
  <si>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</si>
  <si>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</si>
  <si>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</si>
  <si>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</si>
  <si>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</si>
  <si>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</si>
  <si>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</si>
  <si>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</si>
  <si>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</si>
  <si>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</si>
  <si>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</si>
  <si>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</si>
  <si>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</si>
  <si>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</si>
  <si>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</si>
  <si>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</si>
  <si>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</si>
  <si>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</si>
  <si>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</si>
  <si>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</si>
  <si>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</si>
  <si>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</si>
  <si>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</si>
  <si>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</si>
  <si>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</si>
  <si>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</si>
  <si>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</si>
  <si>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</si>
  <si>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</si>
  <si>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</si>
  <si>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</si>
  <si>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</si>
  <si>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</si>
  <si>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</si>
  <si>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</si>
  <si>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</si>
  <si>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</si>
  <si>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</si>
  <si>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</si>
  <si>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</si>
  <si>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</si>
  <si>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</si>
  <si>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</si>
  <si>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</si>
  <si>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</si>
  <si>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</si>
  <si>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</si>
  <si>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</si>
  <si>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</si>
  <si>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</si>
  <si>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</si>
  <si>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</si>
  <si>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</si>
  <si>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</si>
  <si>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</si>
  <si>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</si>
  <si>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</si>
  <si>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</si>
  <si>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</si>
  <si>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</si>
  <si>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</si>
  <si>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</si>
  <si>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</si>
  <si>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</si>
  <si>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</si>
  <si>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</si>
  <si>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</si>
  <si>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</si>
  <si>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</si>
  <si>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</si>
  <si>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</si>
  <si>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</si>
  <si>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</si>
  <si>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</si>
  <si>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</si>
  <si>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</si>
  <si>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</si>
  <si>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</si>
  <si>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</si>
  <si>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</si>
  <si>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</si>
  <si>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</si>
  <si>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</si>
  <si>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</si>
  <si>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</si>
  <si>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</si>
  <si>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</si>
  <si>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</si>
  <si>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</si>
  <si>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</si>
  <si>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</si>
  <si>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</si>
  <si>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</si>
  <si>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</si>
  <si>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</si>
  <si>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</si>
  <si>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</si>
  <si>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</si>
  <si>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</si>
  <si>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</si>
  <si>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</si>
  <si>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</si>
  <si>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</si>
  <si>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</si>
  <si>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</si>
  <si>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</si>
  <si>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</si>
  <si>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</si>
  <si>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</si>
  <si>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</si>
  <si>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</si>
  <si>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</si>
  <si>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</si>
  <si>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</si>
  <si>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</si>
  <si>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</si>
  <si>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</si>
  <si>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</si>
  <si>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</si>
  <si>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</si>
  <si>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</si>
  <si>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</si>
  <si>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</si>
  <si>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</si>
  <si>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</si>
  <si>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</si>
  <si>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</si>
  <si>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</si>
  <si>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</si>
  <si>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</si>
  <si>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</si>
  <si>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</si>
  <si>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</si>
  <si>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</si>
  <si>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</si>
  <si>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</si>
  <si>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</si>
  <si>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</si>
  <si>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</si>
  <si>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</si>
  <si>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</si>
  <si>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</si>
  <si>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</si>
  <si>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</si>
  <si>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</si>
  <si>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</si>
  <si>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</si>
  <si>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</si>
  <si>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</si>
  <si>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</si>
  <si>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</si>
  <si>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</si>
  <si>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</si>
  <si>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</si>
  <si>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</si>
  <si>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</si>
  <si>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</si>
  <si>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</si>
  <si>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</si>
  <si>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</si>
  <si>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</si>
  <si>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</si>
  <si>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</si>
  <si>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</si>
  <si>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</si>
  <si>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</si>
  <si>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</si>
  <si>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</si>
  <si>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</si>
  <si>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</si>
  <si>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</si>
  <si>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</si>
  <si>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</si>
  <si>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</si>
  <si>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</si>
  <si>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</si>
  <si>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</si>
  <si>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</si>
  <si>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</si>
  <si>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</si>
  <si>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</si>
  <si>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</si>
  <si>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</si>
  <si>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</si>
  <si>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</si>
  <si>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</si>
  <si>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</si>
  <si>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</si>
  <si>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</si>
  <si>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</si>
  <si>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</si>
  <si>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</si>
  <si>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</si>
  <si>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</si>
  <si>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</si>
  <si>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</si>
  <si>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</si>
  <si>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</si>
  <si>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</si>
  <si>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</si>
  <si>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</si>
  <si>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</si>
  <si>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</si>
  <si>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</si>
  <si>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</si>
  <si>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</si>
  <si>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</si>
  <si>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</si>
  <si>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</si>
  <si>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</si>
  <si>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</si>
  <si>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</si>
  <si>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</si>
  <si>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</si>
  <si>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</si>
  <si>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</si>
  <si>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</si>
  <si>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</si>
  <si>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</si>
  <si>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</si>
  <si>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</si>
  <si>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</si>
  <si>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</si>
  <si>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</si>
  <si>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</si>
  <si>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</si>
  <si>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</si>
  <si>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</si>
  <si>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</si>
  <si>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</si>
  <si>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</si>
  <si>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</si>
  <si>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</si>
  <si>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</si>
  <si>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</si>
  <si>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</si>
  <si>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</si>
  <si>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</si>
  <si>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</si>
  <si>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</si>
  <si>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</si>
  <si>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</si>
  <si>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</si>
  <si>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</si>
  <si>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</si>
  <si>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</si>
  <si>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</si>
  <si>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</si>
  <si>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</si>
  <si>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</si>
  <si>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</si>
  <si>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</si>
  <si>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</si>
  <si>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</si>
  <si>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</si>
  <si>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</si>
  <si>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</si>
  <si>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</si>
  <si>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</si>
  <si>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</si>
  <si>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</si>
  <si>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</si>
  <si>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</si>
  <si>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</si>
  <si>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</si>
  <si>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</si>
  <si>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</si>
  <si>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</si>
  <si>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</si>
  <si>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</si>
  <si>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</si>
  <si>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</si>
  <si>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</si>
  <si>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</si>
  <si>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</si>
  <si>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</si>
  <si>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</si>
  <si>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</si>
  <si>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</si>
  <si>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</si>
  <si>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</si>
  <si>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</si>
  <si>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</si>
  <si>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</si>
  <si>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</si>
  <si>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</si>
  <si>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</si>
  <si>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</si>
  <si>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</si>
  <si>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</si>
  <si>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</si>
  <si>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</si>
  <si>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</si>
  <si>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</si>
  <si>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</si>
  <si>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</si>
  <si>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</si>
  <si>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</si>
  <si>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</si>
  <si>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</si>
  <si>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</si>
  <si>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</si>
  <si>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</si>
  <si>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</si>
  <si>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</si>
  <si>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</si>
  <si>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</si>
  <si>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</si>
  <si>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</si>
  <si>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</si>
  <si>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</si>
  <si>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</si>
  <si>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</si>
  <si>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</si>
  <si>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</si>
  <si>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</si>
  <si>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</si>
  <si>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</si>
  <si>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</si>
  <si>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</si>
  <si>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</si>
  <si>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</si>
  <si>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</si>
  <si>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</si>
  <si>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</si>
  <si>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</si>
  <si>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</si>
  <si>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</si>
  <si>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</si>
  <si>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</si>
  <si>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</si>
  <si>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</si>
  <si>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</si>
  <si>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</si>
  <si>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</si>
  <si>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</si>
  <si>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</si>
  <si>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</si>
  <si>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</si>
  <si>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</si>
  <si>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</si>
  <si>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</si>
  <si>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</si>
  <si>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</si>
  <si>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</si>
  <si>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</si>
  <si>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</si>
  <si>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</si>
  <si>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</si>
  <si>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</si>
  <si>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</si>
  <si>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</si>
  <si>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</si>
  <si>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</si>
  <si>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</si>
  <si>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</si>
  <si>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</si>
  <si>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</si>
  <si>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</si>
  <si>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</si>
  <si>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</si>
  <si>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</si>
  <si>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</si>
  <si>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</si>
  <si>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</si>
  <si>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</si>
  <si>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</si>
  <si>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</si>
  <si>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</si>
  <si>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</si>
  <si>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</si>
  <si>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</si>
  <si>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</si>
  <si>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</si>
  <si>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</si>
  <si>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</si>
  <si>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</si>
  <si>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</si>
  <si>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</si>
  <si>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</si>
  <si>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</si>
  <si>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</si>
  <si>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</si>
  <si>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</si>
  <si>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</si>
  <si>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</si>
  <si>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</si>
  <si>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</si>
  <si>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</si>
  <si>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</si>
  <si>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</si>
  <si>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</si>
  <si>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</si>
  <si>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</si>
  <si>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</si>
  <si>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</si>
  <si>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</si>
  <si>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</si>
  <si>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</si>
  <si>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</si>
  <si>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</si>
  <si>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</si>
  <si>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</si>
  <si>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</si>
  <si>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</si>
  <si>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</si>
  <si>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</si>
  <si>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</si>
  <si>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</si>
  <si>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</si>
  <si>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</si>
  <si>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</si>
  <si>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</si>
  <si>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</si>
  <si>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</si>
  <si>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</si>
  <si>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</si>
  <si>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</si>
  <si>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</si>
  <si>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</si>
  <si>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</si>
  <si>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</si>
  <si>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</si>
  <si>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</si>
  <si>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</si>
  <si>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</si>
  <si>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</si>
  <si>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</si>
  <si>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</si>
  <si>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</si>
  <si>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</si>
  <si>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</si>
  <si>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</si>
  <si>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</si>
  <si>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</si>
  <si>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</si>
  <si>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</si>
  <si>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</si>
  <si>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</si>
  <si>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</si>
  <si>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</si>
  <si>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</si>
  <si>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</si>
  <si>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</si>
  <si>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</si>
  <si>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</si>
  <si>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</si>
  <si>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</si>
  <si>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</si>
  <si>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</si>
  <si>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</si>
  <si>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</si>
  <si>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</si>
  <si>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</si>
  <si>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</si>
  <si>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</si>
  <si>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</si>
  <si>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</si>
  <si>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</si>
  <si>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</si>
  <si>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</si>
  <si>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</si>
  <si>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</si>
  <si>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</si>
  <si>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</si>
  <si>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</si>
  <si>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</si>
  <si>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</si>
  <si>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</si>
  <si>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</si>
  <si>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</si>
  <si>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</si>
  <si>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</si>
  <si>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</si>
  <si>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</si>
  <si>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</si>
  <si>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</si>
  <si>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</si>
  <si>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</si>
  <si>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</si>
  <si>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</si>
  <si>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</si>
  <si>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</si>
  <si>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</si>
  <si>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</si>
  <si>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</si>
  <si>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</si>
  <si>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</si>
  <si>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</si>
  <si>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</si>
  <si>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</si>
  <si>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</si>
  <si>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</si>
  <si>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</si>
  <si>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</si>
  <si>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</si>
  <si>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</si>
  <si>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</si>
  <si>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</si>
  <si>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</si>
  <si>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</si>
  <si>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</si>
  <si>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</si>
  <si>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</si>
  <si>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</si>
  <si>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</si>
  <si>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</si>
  <si>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</si>
  <si>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</si>
  <si>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</si>
  <si>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</si>
  <si>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</si>
  <si>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</si>
  <si>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</si>
  <si>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</si>
  <si>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</si>
  <si>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</si>
  <si>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</si>
  <si>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</si>
  <si>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</si>
  <si>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</si>
  <si>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</si>
  <si>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</si>
  <si>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</si>
  <si>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</si>
  <si>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</si>
  <si>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</si>
  <si>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</si>
  <si>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</si>
  <si>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</si>
  <si>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</si>
  <si>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</si>
  <si>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</si>
  <si>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</si>
  <si>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</si>
  <si>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</si>
  <si>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</si>
  <si>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</si>
  <si>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</si>
  <si>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</si>
  <si>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</si>
  <si>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</si>
  <si>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</si>
  <si>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</si>
  <si>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</si>
  <si>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</si>
  <si>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</si>
  <si>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</si>
  <si>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</si>
  <si>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</si>
  <si>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</si>
  <si>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</si>
  <si>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</si>
  <si>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</si>
  <si>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</si>
  <si>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</si>
  <si>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</si>
  <si>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</si>
  <si>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</si>
  <si>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</si>
  <si>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</si>
  <si>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</si>
  <si>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</si>
  <si>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</si>
  <si>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</si>
  <si>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</si>
  <si>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</si>
  <si>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</si>
  <si>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</si>
  <si>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</si>
  <si>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</si>
  <si>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</si>
  <si>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</si>
  <si>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</si>
  <si>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</si>
  <si>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</si>
  <si>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</si>
  <si>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</si>
  <si>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</si>
  <si>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</si>
  <si>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</si>
  <si>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</si>
  <si>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</si>
  <si>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</si>
  <si>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</si>
  <si>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</si>
  <si>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</si>
  <si>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</si>
  <si>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</si>
  <si>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</si>
  <si>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</si>
  <si>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</si>
  <si>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</si>
  <si>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</si>
  <si>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</si>
  <si>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</si>
  <si>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</si>
  <si>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</si>
  <si>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</si>
  <si>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</si>
  <si>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</si>
  <si>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</si>
  <si>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</si>
  <si>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</si>
  <si>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</si>
  <si>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</si>
  <si>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</si>
  <si>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</si>
  <si>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</si>
  <si>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</si>
  <si>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</si>
  <si>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</si>
  <si>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</si>
  <si>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</si>
  <si>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</si>
  <si>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</si>
  <si>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</si>
  <si>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</si>
  <si>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</si>
  <si>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</si>
  <si>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</si>
  <si>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</si>
  <si>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</si>
  <si>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</si>
  <si>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</si>
  <si>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</si>
  <si>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</si>
  <si>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</si>
  <si>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</si>
  <si>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</si>
  <si>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</si>
  <si>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</si>
  <si>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</si>
  <si>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</si>
  <si>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</si>
  <si>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</si>
  <si>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</si>
  <si>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</si>
  <si>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</si>
  <si>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</si>
  <si>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</si>
  <si>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</si>
  <si>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</si>
  <si>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</si>
  <si>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</si>
  <si>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</si>
  <si>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</si>
  <si>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</si>
  <si>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</si>
  <si>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</si>
  <si>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</si>
  <si>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</si>
  <si>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</si>
  <si>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</si>
  <si>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</si>
  <si>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</si>
  <si>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</si>
  <si>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</si>
  <si>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</si>
  <si>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</si>
  <si>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</si>
  <si>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</si>
  <si>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</si>
  <si>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</si>
  <si>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</si>
  <si>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</si>
  <si>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</si>
  <si>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</si>
  <si>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</si>
  <si>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</si>
  <si>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</si>
  <si>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</si>
  <si>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</si>
  <si>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</si>
  <si>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</si>
  <si>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</si>
  <si>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</si>
  <si>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</si>
  <si>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</si>
  <si>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</si>
  <si>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</si>
  <si>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</si>
  <si>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</si>
  <si>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</si>
  <si>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</si>
  <si>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</si>
  <si>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</si>
  <si>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</si>
  <si>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</si>
  <si>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</si>
  <si>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</si>
  <si>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</si>
  <si>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</si>
  <si>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</si>
  <si>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</si>
  <si>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</si>
  <si>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</si>
  <si>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</si>
  <si>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</si>
  <si>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</si>
  <si>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</si>
  <si>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</si>
  <si>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</si>
  <si>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</si>
  <si>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</si>
  <si>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</si>
  <si>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</si>
  <si>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</si>
  <si>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</si>
  <si>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</si>
  <si>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</si>
  <si>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</si>
  <si>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</si>
  <si>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</si>
  <si>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</si>
  <si>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</si>
  <si>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</si>
  <si>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</si>
  <si>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</si>
  <si>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</si>
  <si>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</si>
  <si>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</si>
  <si>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</si>
  <si>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</si>
  <si>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</si>
  <si>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</si>
  <si>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</si>
  <si>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</si>
  <si>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</si>
  <si>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</si>
  <si>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</si>
  <si>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</si>
  <si>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</si>
  <si>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</si>
  <si>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</si>
  <si>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</si>
  <si>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</si>
  <si>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</si>
  <si>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</si>
  <si>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</si>
  <si>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</si>
  <si>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</si>
  <si>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</si>
  <si>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</si>
  <si>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</si>
  <si>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</si>
  <si>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</si>
  <si>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</si>
  <si>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</si>
  <si>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</si>
  <si>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</si>
  <si>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</si>
  <si>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</si>
  <si>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</si>
  <si>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</si>
  <si>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</si>
  <si>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</si>
  <si>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</si>
  <si>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</si>
  <si>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</si>
  <si>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</si>
  <si>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</si>
  <si>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</si>
  <si>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</si>
  <si>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</si>
  <si>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</si>
  <si>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</si>
  <si>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</si>
  <si>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</si>
  <si>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</si>
  <si>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</si>
  <si>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</si>
  <si>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</si>
  <si>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</si>
  <si>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</si>
  <si>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</si>
  <si>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</si>
  <si>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</si>
  <si>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</si>
  <si>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</si>
  <si>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</si>
  <si>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</si>
  <si>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</si>
  <si>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</si>
  <si>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</si>
  <si>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</si>
  <si>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</si>
  <si>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</si>
  <si>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</si>
  <si>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</si>
  <si>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</si>
  <si>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</si>
  <si>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</si>
  <si>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</si>
  <si>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</si>
  <si>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</si>
  <si>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</si>
  <si>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</si>
  <si>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</si>
  <si>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</si>
  <si>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</si>
  <si>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</si>
  <si>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</si>
  <si>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</si>
  <si>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</si>
  <si>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</si>
  <si>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</si>
  <si>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</si>
  <si>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</si>
  <si>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</si>
  <si>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</si>
  <si>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</si>
  <si>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</si>
  <si>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</si>
  <si>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</si>
  <si>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</si>
  <si>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</si>
  <si>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</si>
  <si>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</si>
  <si>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</si>
  <si>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</si>
  <si>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</si>
  <si>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</si>
  <si>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</si>
  <si>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</si>
  <si>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</si>
  <si>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</si>
  <si>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</si>
  <si>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</si>
  <si>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</si>
  <si>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</si>
  <si>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</si>
  <si>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</si>
  <si>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</si>
  <si>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</si>
  <si>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</si>
  <si>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</si>
  <si>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</si>
  <si>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</si>
  <si>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</si>
  <si>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</si>
  <si>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</si>
  <si>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</si>
  <si>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</si>
  <si>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</si>
  <si>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</si>
  <si>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</si>
  <si>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</si>
  <si>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</si>
  <si>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</si>
  <si>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</si>
  <si>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</si>
  <si>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</si>
  <si>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</si>
  <si>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</si>
  <si>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</si>
  <si>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</si>
  <si>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</si>
  <si>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</si>
  <si>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</si>
  <si>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</si>
  <si>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</si>
  <si>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</si>
  <si>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</si>
  <si>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</si>
  <si>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</si>
  <si>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</si>
  <si>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</si>
  <si>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</si>
  <si>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</si>
  <si>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</si>
  <si>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</si>
  <si>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</si>
  <si>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</si>
  <si>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</si>
  <si>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</si>
  <si>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</si>
  <si>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</si>
  <si>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</si>
  <si>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</si>
  <si>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</si>
  <si>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</si>
  <si>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</si>
  <si>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</si>
  <si>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</si>
  <si>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</si>
  <si>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</si>
  <si>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</si>
  <si>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</si>
  <si>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</si>
  <si>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</si>
  <si>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</si>
  <si>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</si>
  <si>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</si>
  <si>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</si>
  <si>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</si>
  <si>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</si>
  <si>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</si>
  <si>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</si>
  <si>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</si>
  <si>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</si>
  <si>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</si>
  <si>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</si>
  <si>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</si>
  <si>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</si>
  <si>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</si>
  <si>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</si>
  <si>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</si>
  <si>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</si>
  <si>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</si>
  <si>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</si>
  <si>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</si>
  <si>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</si>
  <si>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</si>
  <si>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</si>
  <si>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</si>
  <si>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</si>
  <si>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</si>
  <si>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</si>
  <si>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</si>
  <si>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</si>
  <si>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</si>
  <si>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</si>
  <si>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</si>
  <si>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</si>
  <si>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</si>
  <si>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</si>
  <si>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</si>
  <si>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</si>
  <si>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</si>
  <si>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</si>
  <si>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</si>
  <si>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</si>
  <si>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</si>
  <si>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</si>
  <si>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</si>
  <si>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</si>
  <si>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</si>
  <si>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</si>
  <si>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</si>
  <si>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</si>
  <si>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</si>
  <si>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</si>
  <si>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</si>
  <si>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</si>
  <si>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</si>
  <si>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</si>
  <si>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</si>
  <si>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</si>
  <si>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</si>
  <si>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</si>
  <si>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</si>
  <si>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</si>
  <si>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</si>
  <si>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</si>
  <si>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</si>
  <si>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</si>
  <si>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</si>
  <si>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</si>
  <si>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</si>
  <si>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</si>
  <si>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</si>
  <si>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</si>
  <si>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</si>
  <si>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</si>
  <si>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</si>
  <si>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</si>
  <si>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</si>
  <si>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</si>
  <si>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</si>
  <si>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</si>
  <si>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</si>
  <si>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</si>
  <si>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</si>
  <si>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</si>
  <si>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</si>
  <si>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</si>
  <si>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</si>
  <si>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</si>
  <si>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</si>
  <si>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</si>
  <si>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</si>
  <si>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</si>
  <si>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</si>
  <si>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</si>
  <si>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</si>
  <si>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</si>
  <si>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</si>
  <si>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</si>
  <si>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</si>
  <si>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</si>
  <si>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</si>
  <si>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</si>
  <si>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</si>
  <si>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</si>
  <si>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</si>
  <si>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</si>
  <si>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</si>
  <si>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</si>
  <si>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</si>
  <si>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</si>
  <si>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</si>
  <si>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</si>
  <si>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</si>
  <si>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</si>
  <si>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</si>
  <si>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</si>
  <si>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</si>
  <si>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</si>
  <si>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</si>
  <si>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</si>
  <si>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</si>
  <si>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</si>
  <si>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</si>
  <si>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</si>
  <si>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</si>
  <si>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</si>
  <si>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</si>
  <si>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</si>
  <si>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</si>
  <si>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</si>
  <si>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</si>
  <si>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</si>
  <si>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</si>
  <si>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</si>
  <si>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</si>
  <si>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</si>
  <si>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</si>
  <si>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</si>
  <si>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</si>
  <si>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</si>
  <si>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</si>
  <si>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</si>
  <si>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</si>
  <si>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</si>
  <si>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</si>
  <si>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</si>
  <si>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</si>
  <si>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</si>
  <si>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</si>
  <si>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</si>
  <si>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</si>
  <si>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</si>
  <si>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</si>
  <si>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</si>
  <si>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</si>
  <si>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</si>
  <si>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</si>
  <si>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</si>
  <si>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</si>
  <si>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</si>
  <si>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</si>
  <si>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</si>
  <si>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</si>
  <si>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</si>
  <si>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</si>
  <si>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</si>
  <si>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</si>
  <si>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</si>
  <si>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</si>
  <si>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</si>
  <si>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</si>
  <si>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</si>
  <si>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</si>
  <si>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</si>
  <si>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</si>
  <si>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</si>
  <si>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</si>
  <si>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</si>
  <si>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</si>
  <si>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</si>
  <si>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</si>
  <si>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</si>
  <si>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</si>
  <si>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</si>
  <si>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</si>
  <si>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</si>
  <si>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</si>
  <si>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</si>
  <si>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</si>
  <si>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</si>
  <si>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</si>
  <si>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</si>
  <si>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</si>
  <si>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</si>
  <si>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</si>
  <si>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</si>
  <si>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</si>
  <si>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</si>
  <si>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</si>
  <si>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</si>
  <si>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</si>
  <si>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</si>
  <si>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</si>
  <si>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</si>
  <si>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</si>
  <si>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</si>
  <si>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</si>
  <si>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</si>
  <si>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</si>
  <si>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</si>
  <si>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</si>
  <si>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</si>
  <si>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</si>
  <si>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</si>
  <si>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</si>
  <si>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</si>
  <si>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</si>
  <si>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</si>
  <si>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</si>
  <si>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</si>
  <si>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</si>
  <si>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</si>
  <si>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</si>
  <si>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</si>
  <si>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</si>
  <si>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</si>
  <si>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</si>
  <si>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</si>
  <si>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</si>
  <si>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</si>
  <si>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</si>
  <si>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</si>
  <si>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</si>
  <si>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</si>
  <si>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</si>
  <si>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</si>
  <si>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</si>
  <si>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</si>
  <si>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</si>
  <si>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</si>
  <si>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</si>
  <si>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</si>
  <si>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</si>
  <si>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</si>
  <si>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</si>
  <si>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</si>
  <si>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</si>
  <si>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</si>
  <si>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</si>
  <si>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</si>
  <si>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</si>
  <si>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</si>
  <si>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</si>
  <si>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</si>
  <si>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</si>
  <si>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</si>
  <si>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</si>
  <si>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</si>
  <si>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</si>
  <si>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</si>
  <si>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</si>
  <si>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</si>
  <si>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</si>
  <si>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</si>
  <si>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</si>
  <si>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</si>
  <si>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</si>
  <si>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</si>
  <si>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</si>
  <si>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</si>
  <si>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</si>
  <si>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</si>
  <si>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</si>
  <si>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</si>
  <si>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</si>
  <si>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</si>
  <si>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</si>
  <si>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</si>
  <si>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</si>
  <si>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</si>
  <si>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</si>
  <si>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</si>
  <si>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</si>
  <si>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</si>
  <si>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</si>
  <si>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</si>
  <si>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</si>
  <si>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</si>
  <si>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</si>
  <si>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</si>
  <si>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</si>
  <si>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</si>
  <si>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</si>
  <si>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</si>
  <si>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</si>
  <si>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</si>
  <si>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</si>
  <si>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</si>
  <si>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</si>
  <si>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</si>
  <si>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</si>
  <si>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</si>
  <si>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</si>
  <si>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</si>
  <si>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</si>
  <si>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</si>
  <si>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</si>
  <si>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</si>
  <si>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</si>
  <si>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</si>
  <si>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</si>
  <si>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</si>
  <si>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</si>
  <si>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</si>
  <si>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</si>
  <si>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</si>
  <si>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</si>
  <si>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</si>
  <si>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</si>
  <si>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</si>
  <si>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</si>
  <si>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</si>
  <si>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</si>
  <si>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</si>
  <si>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</si>
  <si>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</si>
  <si>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</si>
  <si>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</si>
  <si>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</si>
  <si>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</si>
  <si>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</si>
  <si>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</si>
  <si>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</si>
  <si>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</si>
  <si>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</si>
  <si>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</si>
  <si>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</si>
  <si>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</si>
  <si>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</si>
  <si>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</si>
  <si>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</si>
  <si>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</si>
  <si>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</si>
  <si>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</si>
  <si>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</si>
  <si>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</si>
  <si>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</si>
  <si>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</si>
  <si>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</si>
  <si>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</si>
  <si>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</si>
  <si>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</si>
  <si>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</si>
  <si>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</si>
  <si>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</si>
  <si>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</si>
  <si>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</si>
  <si>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</si>
  <si>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</si>
  <si>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</si>
  <si>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</si>
  <si>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</si>
  <si>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</si>
  <si>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</si>
  <si>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</si>
  <si>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</si>
  <si>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</si>
  <si>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</si>
  <si>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</si>
  <si>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</si>
  <si>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</si>
  <si>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</si>
  <si>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</si>
  <si>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</si>
  <si>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</si>
  <si>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</si>
  <si>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</si>
  <si>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</si>
  <si>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</si>
  <si>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</si>
  <si>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</si>
  <si>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</si>
  <si>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</si>
  <si>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</si>
  <si>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</si>
  <si>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</si>
  <si>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</si>
  <si>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</si>
  <si>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</si>
  <si>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</si>
  <si>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</si>
  <si>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</si>
  <si>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</si>
  <si>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</si>
  <si>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</si>
  <si>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</si>
  <si>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</si>
  <si>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</si>
  <si>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</si>
  <si>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</si>
  <si>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</si>
  <si>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</si>
  <si>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</si>
  <si>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</si>
  <si>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</si>
  <si>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</si>
  <si>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</si>
  <si>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</si>
  <si>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</si>
  <si>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</si>
  <si>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</si>
  <si>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</si>
  <si>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</si>
  <si>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</si>
  <si>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</si>
  <si>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</si>
  <si>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</si>
  <si>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</si>
  <si>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</si>
  <si>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</si>
  <si>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</si>
  <si>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</si>
  <si>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</si>
  <si>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</si>
  <si>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</si>
  <si>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</si>
  <si>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</si>
  <si>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</si>
  <si>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</si>
  <si>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</si>
  <si>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</si>
  <si>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</si>
  <si>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</si>
  <si>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</si>
  <si>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</si>
  <si>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</si>
  <si>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</si>
  <si>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</si>
  <si>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</si>
  <si>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</si>
  <si>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</si>
  <si>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</si>
  <si>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</si>
  <si>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</si>
  <si>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</si>
  <si>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</si>
  <si>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</si>
  <si>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</si>
  <si>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</si>
  <si>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</si>
  <si>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</si>
  <si>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</si>
  <si>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</si>
  <si>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</si>
  <si>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</si>
  <si>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</si>
  <si>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</si>
  <si>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</si>
  <si>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</si>
  <si>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</si>
  <si>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</si>
  <si>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</si>
  <si>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</si>
  <si>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</si>
  <si>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</si>
  <si>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</si>
  <si>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</si>
  <si>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</si>
  <si>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</si>
  <si>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</si>
  <si>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</si>
  <si>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</si>
  <si>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</si>
  <si>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</si>
  <si>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</si>
  <si>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</si>
  <si>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</si>
  <si>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</si>
  <si>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</si>
  <si>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</si>
  <si>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</si>
  <si>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</si>
  <si>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</si>
  <si>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</si>
  <si>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</si>
  <si>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</si>
  <si>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</si>
  <si>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</si>
  <si>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</si>
  <si>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</si>
  <si>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</si>
  <si>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</si>
  <si>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</si>
  <si>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</si>
  <si>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</si>
  <si>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</si>
  <si>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</si>
  <si>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</si>
  <si>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</si>
  <si>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</si>
  <si>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</si>
  <si>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</si>
  <si>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</si>
  <si>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</si>
  <si>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</si>
  <si>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</si>
  <si>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</si>
  <si>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</si>
  <si>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</si>
  <si>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</si>
  <si>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</si>
  <si>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</si>
  <si>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</si>
  <si>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</si>
  <si>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</si>
  <si>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</si>
  <si>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</si>
  <si>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</si>
  <si>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</si>
  <si>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</si>
  <si>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</si>
  <si>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</si>
  <si>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</si>
  <si>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</si>
  <si>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</si>
  <si>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</si>
  <si>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</si>
  <si>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</si>
  <si>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</si>
  <si>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</si>
  <si>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</si>
  <si>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</si>
  <si>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</si>
  <si>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</si>
  <si>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</si>
  <si>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</si>
  <si>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</si>
  <si>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</si>
  <si>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</si>
  <si>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</si>
  <si>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</si>
  <si>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</si>
  <si>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</si>
  <si>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</si>
  <si>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</si>
  <si>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</si>
  <si>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</si>
  <si>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</si>
  <si>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</si>
  <si>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</si>
  <si>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</si>
  <si>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</si>
  <si>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</si>
  <si>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</si>
  <si>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</si>
  <si>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</si>
  <si>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</si>
  <si>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</si>
  <si>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</si>
  <si>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</si>
  <si>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</si>
  <si>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</si>
  <si>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</si>
  <si>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</si>
  <si>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</si>
  <si>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</si>
  <si>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</si>
  <si>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</si>
  <si>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</si>
  <si>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</si>
  <si>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</si>
  <si>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</si>
  <si>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</si>
  <si>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</si>
  <si>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</si>
  <si>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</si>
  <si>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</si>
  <si>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</si>
  <si>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</si>
  <si>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</si>
  <si>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</si>
  <si>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</si>
  <si>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</si>
  <si>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</si>
  <si>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</si>
  <si>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</si>
  <si>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</si>
  <si>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</si>
  <si>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</si>
  <si>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</si>
  <si>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</si>
  <si>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</si>
  <si>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</si>
  <si>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</si>
  <si>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</si>
  <si>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</si>
  <si>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</si>
  <si>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</si>
  <si>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</si>
  <si>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</si>
  <si>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</si>
  <si>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</si>
  <si>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</si>
  <si>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</si>
  <si>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</si>
  <si>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</si>
  <si>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</si>
  <si>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</si>
  <si>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</si>
  <si>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</si>
  <si>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</si>
  <si>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</si>
  <si>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</si>
  <si>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</si>
  <si>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</si>
  <si>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</si>
  <si>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</si>
  <si>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</si>
  <si>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</si>
  <si>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</si>
  <si>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</si>
  <si>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</si>
  <si>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</si>
  <si>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</si>
  <si>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</si>
  <si>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</si>
  <si>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</si>
  <si>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</si>
  <si>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</si>
  <si>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</si>
  <si>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</si>
  <si>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</si>
  <si>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</si>
  <si>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</si>
  <si>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</si>
  <si>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</si>
  <si>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</si>
  <si>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</si>
  <si>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</si>
  <si>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</si>
  <si>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</si>
  <si>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</si>
  <si>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</si>
  <si>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</si>
  <si>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</si>
  <si>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</si>
  <si>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</si>
  <si>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</si>
  <si>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</si>
  <si>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</si>
  <si>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</si>
  <si>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</si>
  <si>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</si>
  <si>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</si>
  <si>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</si>
  <si>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</si>
  <si>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</si>
  <si>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</si>
  <si>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</si>
  <si>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</si>
  <si>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</si>
  <si>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</si>
  <si>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</si>
  <si>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</si>
  <si>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</si>
  <si>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</si>
  <si>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</si>
  <si>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</si>
  <si>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</si>
  <si>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</si>
  <si>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</si>
  <si>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</si>
  <si>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</si>
  <si>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</si>
  <si>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</si>
  <si>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</si>
  <si>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</si>
  <si>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</si>
  <si>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</si>
  <si>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</si>
  <si>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</si>
  <si>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</si>
  <si>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</si>
  <si>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</si>
  <si>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</si>
  <si>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</si>
  <si>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</si>
  <si>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</si>
  <si>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</si>
  <si>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</si>
  <si>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</si>
  <si>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</si>
  <si>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</si>
  <si>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</si>
  <si>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</si>
  <si>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</si>
  <si>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</si>
  <si>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</si>
  <si>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</si>
  <si>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</si>
  <si>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</si>
  <si>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</si>
  <si>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</si>
  <si>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</si>
  <si>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</si>
  <si>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</si>
  <si>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</si>
  <si>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</si>
  <si>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</si>
  <si>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</si>
  <si>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</si>
  <si>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</si>
  <si>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</si>
  <si>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</si>
  <si>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</si>
  <si>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</si>
  <si>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</si>
  <si>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</si>
  <si>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</si>
  <si>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</si>
  <si>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</si>
  <si>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</si>
  <si>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</si>
  <si>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</si>
  <si>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</si>
  <si>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</si>
  <si>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</si>
  <si>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</si>
  <si>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</si>
  <si>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</si>
  <si>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</si>
  <si>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</si>
  <si>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</si>
  <si>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</si>
  <si>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</si>
  <si>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</si>
  <si>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</si>
  <si>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</si>
  <si>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</si>
  <si>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</si>
  <si>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</si>
  <si>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</si>
  <si>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</si>
  <si>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</si>
  <si>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</si>
  <si>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</si>
  <si>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</si>
  <si>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</si>
  <si>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</si>
  <si>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</si>
  <si>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</si>
  <si>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</si>
  <si>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</si>
  <si>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</si>
  <si>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</si>
  <si>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</si>
  <si>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</si>
  <si>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</si>
  <si>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</si>
  <si>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</si>
  <si>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</si>
  <si>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</si>
  <si>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</si>
  <si>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</si>
  <si>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</si>
  <si>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</si>
  <si>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</si>
  <si>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</si>
  <si>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</si>
  <si>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</si>
  <si>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</si>
  <si>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</si>
  <si>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</si>
  <si>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</si>
  <si>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</si>
  <si>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</si>
  <si>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</si>
  <si>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</si>
  <si>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</si>
  <si>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</si>
  <si>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</si>
  <si>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</si>
  <si>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</si>
  <si>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</si>
  <si>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</si>
  <si>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</si>
  <si>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</si>
  <si>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</si>
  <si>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</si>
  <si>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</si>
  <si>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</si>
  <si>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</si>
  <si>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</si>
  <si>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</si>
  <si>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</si>
  <si>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</si>
  <si>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</si>
  <si>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</si>
  <si>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</si>
  <si>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</si>
  <si>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</si>
  <si>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</si>
  <si>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</si>
  <si>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</si>
  <si>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</si>
  <si>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</si>
  <si>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</si>
  <si>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</si>
  <si>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</si>
  <si>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</si>
  <si>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</si>
  <si>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</si>
  <si>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</si>
  <si>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</si>
  <si>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</si>
  <si>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</si>
  <si>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</si>
  <si>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</si>
  <si>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</si>
  <si>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</si>
  <si>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</si>
  <si>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</si>
  <si>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</si>
  <si>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</si>
  <si>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</si>
  <si>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</si>
  <si>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</si>
  <si>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</si>
  <si>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</si>
  <si>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</si>
  <si>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</si>
  <si>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</si>
  <si>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</si>
  <si>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</si>
  <si>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</si>
  <si>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</si>
  <si>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</si>
  <si>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</si>
  <si>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</si>
  <si>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</si>
  <si>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</si>
  <si>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</si>
  <si>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</si>
  <si>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</si>
  <si>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</si>
  <si>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</si>
  <si>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</si>
  <si>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</si>
  <si>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</si>
  <si>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</si>
  <si>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</si>
  <si>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</si>
  <si>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</si>
  <si>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</si>
  <si>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</si>
  <si>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</si>
  <si>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</si>
  <si>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</si>
  <si>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</si>
  <si>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</si>
  <si>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</si>
  <si>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</si>
  <si>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</si>
  <si>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</si>
  <si>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</si>
  <si>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</si>
  <si>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</si>
  <si>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</si>
  <si>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</si>
  <si>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</si>
  <si>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</si>
  <si>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</si>
  <si>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</si>
  <si>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</si>
  <si>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</si>
  <si>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</si>
  <si>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</si>
  <si>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</si>
  <si>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</si>
  <si>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</si>
  <si>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</si>
  <si>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</si>
  <si>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</si>
  <si>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</si>
  <si>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</si>
  <si>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</si>
  <si>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</si>
  <si>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</si>
  <si>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</si>
  <si>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</si>
  <si>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</si>
  <si>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</si>
  <si>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</si>
  <si>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</si>
  <si>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</si>
  <si>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</si>
  <si>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</si>
  <si>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</si>
  <si>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</si>
  <si>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</si>
  <si>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</si>
  <si>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</si>
  <si>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</si>
  <si>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</si>
  <si>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</si>
  <si>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</si>
  <si>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</si>
  <si>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</si>
  <si>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</si>
  <si>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</si>
  <si>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</si>
  <si>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</si>
  <si>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</si>
  <si>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</si>
  <si>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</si>
  <si>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</si>
  <si>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</si>
  <si>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</si>
  <si>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</si>
  <si>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</si>
  <si>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</si>
  <si>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</si>
  <si>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</si>
  <si>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</si>
  <si>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</si>
  <si>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</si>
  <si>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</si>
  <si>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</si>
  <si>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</si>
  <si>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</si>
  <si>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</si>
  <si>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</si>
  <si>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</si>
  <si>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</si>
  <si>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</si>
  <si>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</si>
  <si>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</si>
  <si>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</si>
  <si>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</si>
  <si>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</si>
  <si>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</si>
  <si>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</si>
  <si>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</si>
  <si>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</si>
  <si>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</si>
  <si>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</si>
  <si>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</si>
  <si>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</si>
  <si>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</si>
  <si>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</si>
  <si>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</si>
  <si>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</si>
  <si>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</si>
  <si>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</si>
  <si>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</si>
  <si>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</si>
  <si>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</si>
  <si>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</si>
  <si>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</si>
  <si>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</si>
  <si>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</si>
  <si>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</si>
  <si>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</si>
  <si>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</si>
  <si>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</si>
  <si>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</si>
  <si>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</si>
  <si>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</si>
  <si>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</si>
  <si>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</si>
  <si>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</si>
  <si>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</si>
  <si>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</si>
  <si>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</si>
  <si>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</si>
  <si>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</si>
  <si>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</si>
  <si>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</si>
  <si>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</si>
  <si>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</si>
  <si>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</si>
  <si>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</si>
  <si>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</si>
  <si>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</si>
  <si>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</si>
  <si>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</si>
  <si>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</si>
  <si>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</si>
  <si>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</si>
  <si>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</si>
  <si>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</si>
  <si>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</si>
  <si>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</si>
  <si>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</si>
  <si>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</si>
  <si>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</si>
  <si>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</si>
  <si>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</si>
  <si>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</si>
  <si>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</si>
  <si>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</si>
  <si>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</si>
  <si>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</si>
  <si>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</si>
  <si>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</si>
  <si>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</si>
  <si>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</si>
  <si>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</si>
  <si>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</si>
  <si>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</si>
  <si>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</si>
  <si>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</si>
  <si>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</si>
  <si>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</si>
  <si>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</si>
  <si>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</si>
  <si>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</si>
  <si>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</si>
  <si>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</si>
  <si>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</si>
  <si>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</si>
  <si>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</si>
  <si>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</si>
  <si>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</si>
  <si>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</si>
  <si>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</si>
  <si>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</si>
  <si>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</si>
  <si>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</si>
  <si>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</si>
  <si>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</si>
  <si>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</si>
  <si>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</si>
  <si>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</si>
  <si>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</si>
  <si>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</si>
  <si>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</si>
  <si>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</si>
  <si>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</si>
  <si>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</si>
  <si>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</si>
  <si>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</si>
  <si>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</si>
  <si>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</si>
  <si>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</si>
  <si>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</si>
  <si>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</si>
  <si>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</si>
  <si>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</si>
  <si>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</si>
  <si>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</si>
  <si>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</si>
  <si>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</si>
  <si>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</si>
  <si>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</si>
  <si>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</si>
  <si>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</si>
  <si>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</si>
  <si>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</si>
  <si>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</si>
  <si>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</si>
  <si>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</si>
  <si>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</si>
  <si>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</si>
  <si>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</si>
  <si>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</si>
  <si>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</si>
  <si>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</si>
  <si>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</si>
  <si>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</si>
  <si>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</si>
  <si>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</si>
  <si>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</si>
  <si>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</si>
  <si>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</si>
  <si>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</si>
  <si>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</si>
  <si>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</si>
  <si>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</si>
  <si>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</si>
  <si>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</si>
  <si>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</si>
  <si>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</si>
  <si>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</si>
  <si>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</si>
  <si>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</si>
  <si>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</si>
  <si>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</si>
  <si>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</si>
  <si>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</si>
  <si>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</si>
  <si>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</si>
  <si>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</si>
  <si>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</si>
  <si>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</si>
  <si>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</si>
  <si>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</si>
  <si>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</si>
  <si>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</si>
  <si>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</si>
  <si>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</si>
  <si>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</si>
  <si>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</si>
  <si>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</si>
  <si>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</si>
  <si>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</si>
  <si>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</si>
  <si>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</si>
  <si>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</si>
  <si>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</si>
  <si>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</si>
  <si>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</si>
  <si>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</si>
  <si>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</si>
  <si>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</si>
  <si>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</si>
  <si>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</si>
  <si>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</si>
  <si>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</si>
  <si>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</si>
  <si>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</si>
  <si>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</si>
  <si>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</si>
  <si>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</si>
  <si>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</si>
  <si>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</si>
  <si>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</si>
  <si>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</si>
  <si>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</si>
  <si>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</si>
  <si>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</si>
  <si>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</si>
  <si>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</si>
  <si>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</si>
  <si>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</si>
  <si>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</si>
  <si>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</si>
  <si>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</si>
  <si>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</si>
  <si>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</si>
  <si>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</si>
  <si>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</si>
  <si>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</si>
  <si>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</si>
  <si>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</si>
  <si>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</si>
  <si>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</si>
  <si>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</si>
  <si>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</si>
  <si>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</si>
  <si>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</si>
  <si>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</si>
  <si>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</si>
  <si>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</si>
  <si>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</si>
  <si>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</si>
  <si>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</si>
  <si>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</si>
  <si>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</si>
  <si>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</si>
  <si>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</si>
  <si>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</si>
  <si>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</si>
  <si>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</si>
  <si>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</si>
  <si>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</si>
  <si>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</si>
  <si>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</si>
  <si>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</si>
  <si>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</si>
  <si>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</si>
  <si>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</si>
  <si>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</si>
  <si>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</si>
  <si>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</si>
  <si>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</si>
  <si>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</si>
  <si>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</si>
  <si>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</si>
  <si>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</si>
  <si>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</si>
  <si>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</si>
  <si>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</si>
  <si>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</si>
  <si>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</si>
  <si>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</si>
  <si>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</si>
  <si>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</si>
  <si>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</si>
  <si>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</si>
  <si>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</si>
  <si>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</si>
  <si>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</si>
  <si>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</si>
  <si>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</si>
  <si>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</si>
  <si>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</si>
  <si>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</si>
  <si>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</si>
  <si>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</si>
  <si>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</si>
  <si>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</si>
  <si>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</si>
  <si>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</si>
  <si>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</si>
  <si>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</si>
  <si>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</si>
  <si>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</si>
  <si>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</si>
  <si>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</si>
  <si>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</si>
  <si>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</si>
  <si>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</si>
  <si>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</si>
  <si>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</si>
  <si>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</si>
  <si>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</si>
  <si>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</si>
  <si>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</si>
  <si>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</si>
  <si>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</si>
  <si>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</si>
  <si>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</si>
  <si>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</si>
  <si>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</si>
  <si>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</si>
  <si>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</si>
  <si>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</si>
  <si>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</si>
  <si>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</si>
  <si>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</si>
  <si>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</si>
  <si>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</si>
  <si>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</si>
  <si>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</si>
  <si>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</si>
  <si>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</si>
  <si>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</si>
  <si>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</si>
  <si>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</si>
  <si>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</si>
  <si>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</si>
  <si>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</si>
  <si>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</si>
  <si>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</si>
  <si>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</si>
  <si>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</si>
  <si>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</si>
  <si>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</si>
  <si>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</si>
  <si>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</si>
  <si>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</si>
  <si>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</si>
  <si>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</si>
  <si>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</si>
  <si>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</si>
  <si>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</si>
  <si>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</si>
  <si>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</si>
  <si>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</si>
  <si>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</si>
  <si>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</si>
  <si>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</si>
  <si>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</si>
  <si>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</si>
  <si>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</si>
  <si>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</si>
  <si>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</si>
  <si>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</si>
  <si>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</si>
  <si>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</si>
  <si>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</si>
  <si>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</si>
  <si>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</si>
  <si>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</si>
  <si>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</si>
  <si>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</si>
  <si>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</si>
  <si>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</si>
  <si>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</si>
  <si>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</si>
  <si>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</si>
  <si>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</si>
  <si>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</si>
  <si>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</si>
  <si>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</si>
  <si>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</si>
  <si>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</si>
  <si>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</si>
  <si>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</si>
  <si>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</si>
  <si>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</si>
  <si>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</si>
  <si>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</si>
  <si>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</si>
  <si>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</si>
  <si>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</si>
  <si>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</si>
  <si>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</si>
  <si>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</si>
  <si>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</si>
  <si>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</si>
  <si>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</si>
  <si>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</si>
  <si>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</si>
  <si>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</si>
  <si>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</si>
  <si>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</si>
  <si>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</si>
  <si>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</si>
  <si>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</si>
  <si>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</si>
  <si>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</si>
  <si>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</si>
  <si>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</si>
  <si>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</si>
  <si>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</si>
  <si>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</si>
  <si>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</si>
  <si>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</si>
  <si>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</si>
  <si>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</si>
  <si>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</si>
  <si>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</si>
  <si>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</si>
  <si>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</si>
  <si>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</si>
  <si>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</si>
  <si>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</si>
  <si>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</si>
  <si>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</si>
  <si>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</si>
  <si>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</si>
  <si>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</si>
  <si>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</si>
  <si>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</si>
  <si>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</si>
  <si>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</si>
  <si>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</si>
  <si>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</si>
  <si>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</si>
  <si>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</si>
  <si>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</si>
  <si>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</si>
  <si>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</si>
  <si>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</si>
  <si>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</si>
  <si>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</si>
  <si>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</si>
  <si>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</si>
  <si>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</si>
  <si>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</si>
  <si>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</si>
  <si>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</si>
  <si>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</si>
  <si>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</si>
  <si>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</si>
  <si>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</si>
  <si>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</si>
  <si>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</si>
  <si>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</si>
  <si>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</si>
  <si>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</si>
  <si>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</si>
  <si>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</si>
  <si>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</si>
  <si>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</si>
  <si>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</si>
  <si>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</si>
  <si>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</si>
  <si>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</si>
  <si>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</si>
  <si>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</si>
  <si>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</si>
  <si>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</si>
  <si>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</si>
  <si>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</si>
  <si>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</si>
  <si>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</si>
  <si>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</si>
  <si>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</si>
  <si>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</si>
  <si>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</si>
  <si>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</si>
  <si>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</si>
  <si>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</si>
  <si>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</si>
  <si>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</si>
  <si>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</si>
  <si>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</si>
  <si>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</si>
  <si>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</si>
  <si>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</si>
  <si>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</si>
  <si>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</si>
  <si>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</si>
  <si>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</si>
  <si>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</si>
  <si>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</si>
  <si>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</si>
  <si>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</si>
  <si>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</si>
  <si>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</si>
  <si>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</si>
  <si>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</si>
  <si>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</si>
  <si>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</si>
  <si>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</si>
  <si>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</si>
  <si>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</si>
  <si>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</si>
  <si>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</si>
  <si>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</si>
  <si>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</si>
  <si>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</si>
  <si>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</si>
  <si>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</si>
  <si>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</si>
  <si>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</si>
  <si>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</si>
  <si>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</si>
  <si>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</si>
  <si>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</si>
  <si>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</si>
  <si>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</si>
  <si>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</si>
  <si>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</si>
  <si>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</si>
  <si>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</si>
  <si>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</si>
  <si>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</si>
  <si>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</si>
  <si>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</si>
  <si>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</si>
  <si>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</si>
  <si>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</si>
  <si>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</si>
  <si>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</si>
  <si>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</si>
  <si>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</si>
  <si>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</si>
  <si>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</si>
  <si>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</si>
  <si>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</si>
  <si>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</si>
  <si>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</si>
  <si>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</si>
  <si>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</si>
  <si>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</si>
  <si>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</si>
  <si>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</si>
  <si>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</si>
  <si>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</si>
  <si>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</si>
  <si>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</si>
  <si>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</si>
  <si>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</si>
  <si>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</si>
  <si>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</si>
  <si>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</si>
  <si>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</si>
  <si>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</si>
  <si>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</si>
  <si>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</si>
  <si>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</si>
  <si>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</si>
  <si>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</si>
  <si>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</si>
  <si>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</si>
  <si>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</si>
  <si>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</si>
  <si>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</si>
  <si>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</si>
  <si>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</si>
  <si>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</si>
  <si>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</si>
  <si>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</si>
  <si>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</si>
  <si>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</si>
  <si>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</si>
  <si>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</si>
  <si>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</si>
  <si>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</si>
  <si>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</si>
  <si>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</si>
  <si>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</si>
  <si>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</si>
  <si>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</si>
  <si>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</si>
  <si>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</si>
  <si>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</si>
  <si>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</si>
  <si>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</si>
  <si>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</si>
  <si>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</si>
  <si>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</si>
  <si>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</si>
  <si>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</si>
  <si>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</si>
  <si>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</si>
  <si>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</si>
  <si>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</si>
  <si>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</si>
  <si>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</si>
  <si>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</si>
  <si>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</si>
  <si>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</si>
  <si>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</si>
  <si>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</si>
  <si>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</si>
  <si>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</si>
  <si>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</si>
  <si>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</si>
  <si>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</si>
  <si>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</si>
  <si>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</si>
  <si>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</si>
  <si>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</si>
  <si>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</si>
  <si>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</si>
  <si>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</si>
  <si>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</si>
  <si>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</si>
  <si>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</si>
  <si>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</si>
  <si>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</si>
  <si>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</si>
  <si>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</si>
  <si>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</si>
  <si>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</si>
  <si>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</si>
  <si>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</si>
  <si>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</si>
  <si>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</si>
  <si>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</si>
  <si>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</si>
  <si>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</si>
  <si>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</si>
  <si>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</si>
  <si>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</si>
  <si>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</si>
  <si>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</si>
  <si>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</si>
  <si>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</si>
  <si>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</si>
  <si>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</si>
  <si>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</si>
  <si>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</si>
  <si>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</si>
  <si>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</si>
  <si>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</si>
  <si>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</si>
  <si>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</si>
  <si>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</si>
  <si>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</si>
  <si>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</si>
  <si>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</si>
  <si>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</si>
  <si>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</si>
  <si>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</si>
  <si>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</si>
  <si>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</si>
  <si>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</si>
  <si>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</si>
  <si>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</si>
  <si>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</si>
  <si>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</si>
  <si>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</si>
  <si>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</si>
  <si>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</si>
  <si>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</si>
  <si>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</si>
  <si>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</si>
  <si>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PCM-20251108-00001749</t>
  </si>
  <si>
    <t>ETA 28 km</t>
  </si>
  <si>
    <t xml:space="preserve"> </t>
  </si>
  <si>
    <t xml:space="preserve"> PCM-20250215-00000830 </t>
  </si>
  <si>
    <t>LTE site still down and  site located in aramco area access issue need special permission</t>
  </si>
  <si>
    <t>PCM-20251108-00001745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</si>
  <si>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</si>
  <si>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</si>
  <si>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</si>
  <si>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</si>
  <si>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</si>
  <si>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</si>
  <si>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</si>
  <si>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</si>
  <si>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</si>
  <si>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</si>
  <si>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team at site </t>
  </si>
  <si>
    <t>PCM-20251108-00001716</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</si>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</sst>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306.86704421296599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45969.815470138892</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45969.815470138892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45969.815470138892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45969.815470138892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45969.815470138892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45969.815470138892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45969.815470138892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45969.815470138892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45969.815470138892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45969.815470138892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45969.815470138892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45969.815470138892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45969.815470138892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45969.815470138892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45969.815470138892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45969.815470138892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45969.815470138892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45969.815470138892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45969.815470138892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45969.815470138892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45969.815470138892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45969.815470138892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45969.815470138892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45969.815470138892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45969.815470138892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45969.815470138892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45969.815470138892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45969.815470138892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45969.815470138892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45969.815470138892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45969.815470138892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45969.815470138892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45969.815470138892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45969.815470138892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45969.815470138892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45969.815470138892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45969.815470138892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45969.815470138892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45969.815470138892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45969.815470138892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45969.815470138892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45969.815470138892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45969.815470138892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45969.815470138892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45969.815470138892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45969.815470138892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45969.815470138892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45969.815470138892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45969.815470138892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45969.815470138892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45969.815470138892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45969.815470138892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45969.815470138892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45969.815470138892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45969.815470138892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45969.815470138892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45969.815470138892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45969.815470138892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45969.815470138892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45969.815470138892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45969.815470138892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45969.815470138892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45969.815470138892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45969.815470138892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45969.815470138892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45969.815470138892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45969.815470138892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144.81563217593066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45969.815470138892</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27235</v>
      </c>
      <c r="E5" s="103" t="s">
        <v>39021</v>
      </c>
      <c r="F5" s="104">
        <v>45969.790868055556</v>
      </c>
      <c r="G5" s="105">
        <f t="shared" ca="1" si="0"/>
        <v>2.4602083336503711E-2</v>
      </c>
      <c r="H5" s="104">
        <v>45969.77443287037</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45969.815470138892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45969.815470138892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45969.815470138892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45969.815470138892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45969.815470138892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45969.815470138892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45969.815470138892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45969.815470138892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45969.815470138892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45969.815470138892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45969.815470138892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45969.815470138892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45969.815470138892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45969.815470138892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45969.815470138892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45969.815470138892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45969.815470138892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45969.815470138892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45969.815470138892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45969.815470138892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45969.815470138892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45969.815470138892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45969.815470138892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45969.815470138892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45969.815470138892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45969.815470138892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45969.815470138892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45969.815470138892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45969.815470138892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45969.815470138892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45969.815470138892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45969.815470138892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45969.815470138892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45969.815470138892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45969.815470138892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45969.815470138892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45969.815470138892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45969.815470138892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45969.815470138892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45969.815470138892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45969.815470138892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45969.815470138892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45969.815470138892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45969.815470138892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45969.815470138892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45969.815470138892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45969.815470138892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45969.815470138892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45969.815470138892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45969.815470138892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45969.815470138892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45969.815470138892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45969.815470138892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45969.815470138892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45969.815470138892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45969.815470138892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45969.815470138892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45969.815470138892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45969.815470138892</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45969.815470138892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45969.815470138892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45969.815470138892</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45969.815470138892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45969.815470138892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45969.815470138892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45969.815470138892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45969.815470138892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45969.815470138892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45969.815470138892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45969.815470138892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45969.815470138892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45969.815470138892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45969.815470138892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45969.815470138892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45969.815470138892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45969.815470138892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45969.815470138892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45969.815470138892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45969.815470138892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45969.815470138892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45969.815470138892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45969.815470138892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45969.815470138892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45969.815470138892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45969.815470138892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45969.815470138892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45969.815470138892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45969.815470138892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45969.815470138892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45969.815470138892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45969.815470138892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45969.815470138892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45969.815470138892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45969.815470138892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45969.815470138892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45969.815470138892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45969.815470138892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45969.815470138892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45969.815470138892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45969.815470138892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45969.815470138892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45969.815470138892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45969.815470138892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45969.815470138892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45969.815470138892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45969.815470138892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45969.815470138892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45969.815470138892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45969.815470138892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45969.815470138892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45969.815470138892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45969.815470138892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45969.815470138892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45969.815470138892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45969.815470138892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45969.815470138892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45969.815470138892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45969.815470138892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45969.815470138892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45969.815470138892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45969.815470138892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45969.815470138892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45969.815470138892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45969.815470138892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45969.815470138892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45969.815470138892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45969.815470138892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45969.815470138892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45969.815470138892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45969.815470138892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45969.815470138892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45969.815470138892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45969.815470138892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45969.815470138892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45969.815470138892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45969.815470138892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45969.815470138892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45969.815470138892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45969.815470138892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45969.815470138892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45969.815470138892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45969.815470138892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45969.815470138892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45969.815470138892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45969.815470138892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45969.815470138892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45969.815470138892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45969.815470138892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45969.815470138892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45969.815470138892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45969.815470138892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45969.815470138892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45969.815470138892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45969.815470138892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45969.815470138892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45969.815470138892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45969.815470138892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45969.815470138892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45969.815470138892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45969.815470138892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45969.815470138892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45969.815470138892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45969.815470138892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45969.815470138892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45969.815470138892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45969.815470138892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45969.815470138892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45969.815470138892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45969.815470138892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45969.815470138892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45969.815470138892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45969.815470138892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45969.815470138892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45969.815470138892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45969.815470138892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45969.815470138892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45969.815470138892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45969.815470138892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45969.815470138892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45969.815470138892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45969.815470138892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45969.815470138892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45969.815470138892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45969.815470138892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45969.815470138892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45969.815470138892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45969.815470138892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45969.815470138892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45969.815470138892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45969.815470138892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45969.815470138892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45969.815470138892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45969.815470138892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45969.815470138892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45969.815470138892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45969.815470138892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45969.815470138892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45969.815470138892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45969.815470138892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45969.815470138892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45969.815470138892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45969.815470138892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45969.815470138892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45969.815470138892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45969.815470138892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45969.815470138892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45969.815470138892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45969.815470138892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45969.815470138892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45969.815470138892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45969.815470138892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45969.815470138892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45969.815470138892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45969.815470138892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45969.815470138892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45969.815470138892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45969.815470138892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45969.815470138892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45969.815470138892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45969.815470138892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45969.815470138892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45969.815470138892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45969.815470138892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45969.815470138892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45969.815470138892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45969.815470138892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45969.815470138892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45969.815470138892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45969.815470138892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45969.815470138892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45969.815470138892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45969.815470138892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45969.815470138892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45969.815470138892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45969.815470138892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45969.815470138892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45969.815470138892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45969.815470138892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45969.815470138892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45969.815470138892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45969.815470138892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45969.815470138892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45969.815470138892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45969.815470138892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45969.815470138892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45969.815470138892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45969.815470138892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45969.815470138892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45969.815470138892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45969.815470138892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45969.815470138892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45969.815470138892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45969.815470138892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45969.815470138892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45969.815470138892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45969.815470138892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45969.815470138892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45969.815470138892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45969.815470138892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45969.815470138892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45969.815470138892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45969.815470138892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45969.815470138892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45969.815470138892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45969.815470138892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45969.815470138892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45969.815470138892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45969.815470138892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45969.815470138892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45969.815470138892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45969.815470138892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45969.815470138892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45969.815470138892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45969.815470138892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45969.815470138892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45969.815470138892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45969.815470138892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45969.815470138892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45969.815470138892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45969.815470138892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45969.815470138892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45969.815470138892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45969.815470138892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45969.815470138892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45969.815470138892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45969.815470138892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45969.815470138892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45969.815470138892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45969.815470138892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45969.815470138892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45969.815470138892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45969.815470138892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45969.815470138892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45969.815470138892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45969.815470138892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45969.815470138892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45969.815470138892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45969.815470138892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45969.815470138892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45969.815470138892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45969.815470138892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45969.815470138892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45969.815470138892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45969.815470138892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45969.815470138892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45969.815470138892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45969.815470138892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45969.815470138892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45969.815470138892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45969.815470138892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45969.815470138892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45969.815470138892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45969.815470138892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45969.815470138892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45969.815470138892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45969.815470138892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45969.815470138892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45969.815470138892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45969.815470138892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45969.815470138892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45969.815470138892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45969.815470138892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45969.815470138892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45969.815470138892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45969.815470138892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45969.815470138892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45969.815470138892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45969.815470138892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45969.815470138892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45969.815470138892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45969.815470138892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45969.815470138892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45969.815470138892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45969.815470138892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45969.815470138892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45969.815470138892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45969.815470138892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45969.815470138892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45969.815470138892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45969.815470138892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45969.815470138892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45969.815470138892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45969.815470138892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45969.815470138892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45969.815470138892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45969.815470138892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45969.815470138892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45969.815470138892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45969.815470138892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45969.815470138892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45969.815470138892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45969.815470138892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45969.815470138892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45969.815470138892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45969.815470138892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45969.815470138892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45969.815470138892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45969.815470138892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45969.815470138892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45969.815470138892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45969.815470138892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45969.815470138892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45969.815470138892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45969.815470138892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45969.815470138892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45969.815470138892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45969.815470138892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45969.815470138892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45969.815470138892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45969.815470138892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45969.815470138892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45969.815470138892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45969.815470138892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45969.815470138892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45969.815470138892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45969.815470138892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45969.815470138892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45969.815470138892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45969.815470138892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45969.815470138892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45969.815470138892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45969.815470138892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45969.815470138892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45969.815470138892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45969.815470138892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45969.815470138892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45969.815470138892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45969.815470138892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45969.815470138892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45969.815470138892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45969.815470138892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45969.815470138892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45969.815470138892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45969.815470138892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45969.815470138892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45969.815470138892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45969.815470138892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45969.815470138892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45969.815470138892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45969.815470138892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45969.815470138892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45969.815470138892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45969.815470138892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45969.815470138892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45969.815470138892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45969.815470138892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45969.815470138892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45969.815470138892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45969.815470138892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45969.815470138892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45969.815470138892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45969.815470138892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45969.815470138892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45969.815470138892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45969.815470138892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45969.815470138892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45969.815470138892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45969.815470138892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45969.815470138892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45969.815470138892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45969.815470138892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45969.815470138892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45969.815470138892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45969.815470138892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45969.815470138892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45969.815470138892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45969.815470138892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45969.815470138892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45969.815470138892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45969.815470138892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45969.815470138892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45969.815470138892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45969.815470138892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45969.815470138892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45969.815470138892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45969.815470138892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45969.815470138892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45969.815470138892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45969.815470138892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45969.815470138892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45969.815470138892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45969.815470138892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45969.815470138892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45969.815470138892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45969.815470138892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45969.815470138892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45969.815470138892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45969.815470138892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45969.815470138892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45969.815470138892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45969.815470138892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45969.815470138892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45969.815470138892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45969.815470138892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45969.815470138892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45969.815470138892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45969.815470138892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45969.815470138892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45969.815470138892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45969.815470138892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45969.815470138892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45969.815470138892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45969.815470138892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45969.815470138892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45969.815470138892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45969.815470138892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45969.815470138892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45969.815470138892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45969.815470138892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45969.815470138892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45969.815470138892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45969.815470138892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45969.815470138892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45969.815470138892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45969.815470138892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45969.815470138892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45969.815470138892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45969.815470138892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45969.815470138892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45969.815470138892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45969.815470138892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45969.815470138892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45969.815470138892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45969.815470138892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45969.815470138892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45969.815470138892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45969.815470138892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45969.815470138892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45969.815470138892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45969.815470138892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45969.815470138892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45969.815470138892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45969.815470138892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45969.815470138892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45969.815470138892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45969.815470138892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45969.815470138892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45969.815470138892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45969.815470138892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45969.815470138892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45969.815470138892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45969.815470138892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45969.815470138892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45969.815470138892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45969.815470138892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45969.815470138892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45969.815470138892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45969.815470138892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45969.815470138892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45969.815470138892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45969.815470138892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45969.815470138892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45969.815470138892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45969.815470138892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45969.815470138892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45969.815470138892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45969.815470138892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45969.815470138892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45969.815470138892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45969.815470138892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45969.815470138892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45969.815470138892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45969.815470138892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45969.815470138892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45969.815470138892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45969.815470138892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45969.815470138892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45969.815470138892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45969.815470138892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45969.815470138892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45969.815470138892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45969.815470138892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45969.815470138892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45969.815470138892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45969.815470138892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45969.815470138892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45969.815470138892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45969.815470138892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45969.815470138892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45969.815470138892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45969.815470138892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45969.815470138892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45969.815470138892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45969.815470138892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45969.815470138892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45969.815470138892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45969.815470138892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45969.815470138892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45969.815470138892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45969.815470138892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45969.815470138892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45969.815470138892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45969.815470138892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45969.815470138892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45969.815470138892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45969.815470138892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45969.815470138892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45969.815470138892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45969.815470138892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45969.815470138892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45969.815470138892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45969.815470138892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45969.815470138892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45969.815470138892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45969.815470138892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45969.815470138892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45969.815470138892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45969.815470138892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45969.815470138892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45969.815470138892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45969.815470138892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45969.815470138892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45969.815470138892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45969.815470138892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45969.815470138892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45969.815470138892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45969.815470138892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45969.815470138892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45969.815470138892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45969.815470138892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45969.815470138892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45969.815470138892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45969.815470138892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45969.815470138892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45969.815470138892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45969.815470138892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45969.815470138892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45969.815470138892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45969.815470138892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45969.815470138892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45969.815470138892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45969.815470138892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45969.815470138892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45969.815470138892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45969.815470138892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45969.815470138892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45969.815470138892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45969.815470138892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45969.815470138892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45969.815470138892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45969.815470138892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45969.815470138892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45969.815470138892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45969.815470138892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45969.815470138892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45969.815470138892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45969.815470138892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45969.815470138892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45969.815470138892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45969.815470138892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45969.815470138892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45969.815470138892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45969.815470138892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45969.815470138892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45969.815470138892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45969.815470138892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45969.815470138892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45969.815470138892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45969.815470138892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45969.815470138892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45969.815470138892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45969.815470138892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45969.815470138892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45969.815470138892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45969.815470138892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45969.815470138892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45969.815470138892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45969.815470138892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45969.815470138892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45969.815470138892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45969.815470138892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45969.815470138892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45969.815470138892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45969.815470138892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45969.815470138892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45969.815470138892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45969.815470138892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45969.815470138892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45969.815470138892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45969.815470138892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45969.815470138892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45969.815470138892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45969.815470138892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45969.815470138892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45969.815470138892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45969.815470138892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45969.815470138892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45969.815470138892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45969.815470138892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45969.815470138892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45969.815470138892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45969.815470138892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45969.815470138892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45969.815470138892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45969.815470138892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45969.815470138892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45969.815470138892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45969.815470138892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45969.815470138892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45969.815470138892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45969.815470138892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45969.815470138892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45969.815470138892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45969.815470138892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45969.815470138892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45969.815470138892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45969.815470138892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45969.815470138892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45969.815470138892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45969.815470138892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45969.815470138892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45969.815470138892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45969.815470138892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45969.815470138892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45969.815470138892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45969.815470138892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45969.815470138892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45969.815470138892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45969.815470138892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45969.815470138892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45969.815470138892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45969.815470138892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45969.815470138892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45969.815470138892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45969.815470138892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45969.815470138892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45969.815470138892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45969.815470138892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45969.815470138892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45969.815470138892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45969.815470138892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45969.815470138892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45969.815470138892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45969.815470138892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45969.815470138892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45969.815470138892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45969.815470138892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45969.815470138892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45969.815470138892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45969.815470138892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45969.815470138892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45969.815470138892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45969.815470138892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45969.815470138892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45969.815470138892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45969.815470138892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45969.815470138892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45969.815470138892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45969.815470138892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45969.815470138892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45969.815470138892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45969.815470138892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45969.815470138892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45969.815470138892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45969.815470138892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45969.815470138892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45969.815470138892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45969.815470138892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45969.815470138892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45969.815470138892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45969.815470138892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45969.815470138892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45969.815470138892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45969.815470138892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45969.815470138892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45969.815470138892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45969.815470138892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45969.815470138892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45969.815470138892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45969.815470138892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45969.815470138892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45969.815470138892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45969.815470138892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45969.815470138892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45969.815470138892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45969.815470138892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45969.815470138892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45969.815470138892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45969.815470138892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45969.815470138892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45969.815470138892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45969.815470138892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45969.815470138892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45969.815470138892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45969.815470138892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45969.815470138892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45969.815470138892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45969.815470138892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45969.815470138892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45969.815470138892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45969.815470138892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45969.815470138892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45969.815470138892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45969.815470138892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45969.815470138892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45969.815470138892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45969.815470138892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45969.815470138892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45969.815470138892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45969.815470138892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45969.815470138892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45969.815470138892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45969.815470138892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45969.815470138892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45969.815470138892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45969.815470138892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45969.815470138892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45969.815470138892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45969.815470138892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45969.815470138892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45969.815470138892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45969.815470138892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45969.815470138892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45969.815470138892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45969.815470138892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45969.815470138892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45969.815470138892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45969.815470138892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45969.815470138892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45969.815470138892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45969.815470138892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45969.815470138892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45969.815470138892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45969.815470138892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45969.815470138892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45969.815470138892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45969.815470138892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45969.815470138892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45969.815470138892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45969.815470138892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45969.815470138892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45969.815470138892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45969.815470138892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45969.815470138892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45969.815470138892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45969.815470138892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45969.815470138892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45969.815470138892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45969.815470138892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45969.815470138892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45969.815470138892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45969.815470138892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45969.815470138892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45969.815470138892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45969.815470138892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45969.815470138892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45969.815470138892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45969.815470138892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45969.815470138892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45969.815470138892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45969.815470138892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45969.815470138892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45969.815470138892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45969.815470138892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45969.815470138892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45969.815470138892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45969.815470138892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45969.815470138892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45969.815470138892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45969.815470138892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45969.815470138892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45969.815470138892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45969.815470138892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45969.815470138892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45969.815470138892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45969.815470138892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45969.815470138892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45969.815470138892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45969.815470138892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45969.815470138892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45969.815470138892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45969.815470138892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45969.815470138892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45969.815470138892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45969.815470138892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45969.815470138892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45969.815470138892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45969.815470138892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45969.815470138892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45969.815470138892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45969.815470138892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45969.815470138892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45969.815470138892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45969.815470138892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45969.815470138892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45969.815470138892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45969.815470138892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45969.815470138892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45969.815470138892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45969.815470138892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45969.815470138892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45969.815470138892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45969.815470138892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45969.815470138892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45969.815470138892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45969.815470138892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45969.815470138892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45969.815470138892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45969.815470138892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45969.815470138892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45969.815470138892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45969.815470138892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45969.815470138892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45969.815470138892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45969.815470138892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45969.815470138892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45969.815470138892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45969.815470138892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45969.815470138892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45969.815470138892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45969.815470138892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45969.815470138892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45969.815470138892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45969.815470138892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45969.815470138892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45969.815470138892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45969.815470138892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45969.815470138892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45969.815470138892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45969.815470138892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45969.815470138892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45969.815470138892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45969.815470138892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45969.815470138892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45969.815470138892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45969.815470138892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45969.815470138892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45969.815470138892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45969.815470138892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45969.815470138892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45969.815470138892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45969.815470138892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45969.815470138892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45969.815470138892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45969.815470138892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45969.815470138892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45969.815470138892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45969.815470138892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45969.815470138892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45969.815470138892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45969.815470138892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45969.815470138892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45969.815470138892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45969.815470138892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45969.815470138892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45969.815470138892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45969.815470138892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45969.815470138892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45969.815470138892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45969.815470138892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45969.815470138892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45969.815470138892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45969.815470138892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45969.815470138892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45969.815470138892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45969.815470138892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45969.815470138892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45969.815470138892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45969.815470138892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45969.815470138892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45969.815470138892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45969.815470138892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45969.815470138892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45969.815470138892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45969.815470138892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45969.815470138892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45969.815470138892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45969.815470138892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45969.815470138892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45969.815470138892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45969.815470138892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45969.815470138892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45969.815470138892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45969.815470138892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45969.815470138892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45969.815470138892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45969.815470138892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45969.815470138892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45969.815470138892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45969.815470138892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45969.815470138892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45969.815470138892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45969.815470138892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45969.815470138892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45969.815470138892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45969.815470138892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45969.815470138892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45969.815470138892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45969.815470138892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45969.815470138892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45969.815470138892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45969.815470138892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45969.815470138892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45969.815470138892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45969.815470138892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45969.815470138892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45969.815470138892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45969.815470138892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45969.815470138892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45969.815470138892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45969.815470138892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45969.815470138892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45969.815470138892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45969.815470138892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45969.815470138892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45969.815470138892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45969.815470138892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45969.815470138892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45969.815470138892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45969.815470138892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45969.815470138892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45969.815470138892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45969.815470138892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45969.815470138892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45969.815470138892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45969.815470138892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45969.815470138892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45969.815470138892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45969.815470138892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45969.815470138892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45969.815470138892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45969.815470138892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45969.815470138892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45969.815470138892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45969.815470138892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45969.815470138892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45969.815470138892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45969.815470138892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45969.815470138892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45969.815470138892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45969.815470138892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45969.815470138892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45969.815470138892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45969.815470138892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45969.815470138892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45969.815470138892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45969.815470138892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45969.815470138892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45969.815470138892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45969.815470138892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45969.815470138892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45969.815470138892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45969.815470138892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45969.815470138892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45969.815470138892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45969.815470138892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45969.815470138892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45969.815470138892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45969.815470138892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45969.815470138892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45969.815470138892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45969.815470138892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45969.815470138892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45969.815470138892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45969.815470138892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45969.815470138892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45969.815470138892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45969.815470138892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45969.815470138892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45969.815470138892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45969.815470138892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45969.815470138892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45969.815470138892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45969.815470138892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45969.815470138892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45969.815470138892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45969.815470138892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45969.815470138892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45969.815470138892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45969.815470138892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45969.815470138892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45969.815470138892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45969.815470138892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45969.815470138892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45969.815470138892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45969.815470138892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45969.815470138892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45969.815470138892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45969.815470138892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45969.815470138892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45969.815470138892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45969.815470138892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45969.815470138892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45969.815470138892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45969.815470138892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45969.815470138892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45969.815470138892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45969.815470138892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45969.815470138892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45969.815470138892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45969.815470138892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45969.815470138892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45969.815470138892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45969.815470138892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45969.815470138892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45969.815470138892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45969.815470138892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45969.815470138892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45969.815470138892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45969.815470138892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45969.815470138892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45969.815470138892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45969.815470138892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45969.815470138892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45969.815470138892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45969.815470138892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45969.815470138892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45969.815470138892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45969.815470138892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45969.815470138892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45969.815470138892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45969.815470138892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45969.815470138892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45969.815470138892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45969.815470138892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45969.815470138892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45969.815470138892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45969.815470138892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45969.815470138892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45969.815470138892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45969.815470138892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45969.815470138892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45969.815470138892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45969.815470138892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45969.815470138892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45969.815470138892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45969.815470138892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45969.815470138892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45969.815470138892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45969.815470138892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45969.815470138892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45969.815470138892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45969.815470138892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45969.815470138892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45969.815470138892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45969.815470138892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45969.815470138892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45969.815470138892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45969.815470138892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45969.815470138892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45969.815470138892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45969.815470138892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45969.815470138892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45969.815470138892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45969.815470138892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45969.815470138892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45969.815470138892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45969.815470138892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45969.815470138892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45969.815470138892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45969.815470138892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45969.815470138892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45969.815470138892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5" ca="1" si="0">IFERROR(NOW()-F2,"")</f>
        <v>266.33475254629593</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30705</v>
      </c>
      <c r="E3" s="95" t="s">
        <v>39021</v>
      </c>
      <c r="F3" s="96">
        <v>45969.787106481483</v>
      </c>
      <c r="G3" s="136">
        <f t="shared" ca="1" si="0"/>
        <v>2.8363657409499865E-2</v>
      </c>
      <c r="H3" s="96">
        <v>45969.778773148151</v>
      </c>
      <c r="I3" s="135" t="str">
        <f>IFERROR(VLOOKUP(D3,DB!A:F,6,0),"")</f>
        <v>SCECO</v>
      </c>
      <c r="J3" s="135" t="str">
        <f>IFERROR(VLOOKUP(D3,DB!A:G,7,0),"")</f>
        <v>Dead+In progress</v>
      </c>
      <c r="K3" s="98" t="s">
        <v>39113</v>
      </c>
      <c r="L3" s="92" t="str">
        <f>IFERROR(VLOOKUP(D3,DB!A:I,9,0),"")</f>
        <v>Latis</v>
      </c>
    </row>
    <row r="4" spans="1:16" ht="15" customHeight="1">
      <c r="A4" s="135"/>
      <c r="B4" s="135" t="str">
        <f>IFERROR(VLOOKUP(D4,DB!A:K,11,0),"")</f>
        <v/>
      </c>
      <c r="C4" s="94"/>
      <c r="D4" s="92"/>
      <c r="E4" s="95"/>
      <c r="F4" s="96"/>
      <c r="G4" s="136">
        <f t="shared" ca="1" si="0"/>
        <v>45969.815470138892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45969.815470138892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45969.815470138892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45969.815470138892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45969.815470138892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45969.815470138892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45969.815470138892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45969.815470138892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45969.815470138892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45969.815470138892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45969.815470138892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45969.815470138892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45969.815470138892</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45969.815470138892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45969.815470138892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45969.815470138892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45969.815470138892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45969.815470138892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45969.815470138892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45969.815470138892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45969.815470138892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45969.815470138892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45969.815470138892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45969.815470138892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45969.815470138892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45969.815470138892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45969.815470138892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45969.815470138892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45969.815470138892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45969.815470138892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45969.815470138892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45969.815470138892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45969.815470138892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45969.815470138892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45969.815470138892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45969.815470138892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45969.815470138892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45969.815470138892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45969.815470138892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45969.815470138892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45969.815470138892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45969.815470138892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45969.815470138892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45969.815470138892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45969.815470138892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45969.815470138892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45969.815470138892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45969.815470138892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45969.815470138892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45969.815470138892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45969.815470138892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45969.815470138892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45969.815470138892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45969.815470138892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45969.815470138892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45969.815470138892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45969.815470138892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45969.815470138892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45969.815470138892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45969.815470138892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45969.815470138892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45969.815470138892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45969.815470138892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45969.815470138892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45969.815470138892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45969.815470138892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45969.815470138892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45969.815470138892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45969.815470138892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45969.815470138892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45969.815470138892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45969.815470138892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45969.815470138892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45969.815470138892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45969.815470138892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45969.815470138892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45969.815470138892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45969.815470138892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45969.815470138892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45969.815470138892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45969.815470138892</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77.983409953703813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43.626592824075487</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6" ca="1" si="1">IFERROR(NOW()-F4,"")</f>
        <v>21.154359027779719</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45969.815470138892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45969.815470138892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45969.815470138892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45969.815470138892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45969.815470138892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45969.815470138892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45969.815470138892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45969.815470138892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45969.815470138892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45969.815470138892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45969.815470138892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45969.815470138892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45969.815470138892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45969.815470138892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45969.815470138892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45969.815470138892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45969.815470138892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45969.815470138892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45969.815470138892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45969.815470138892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45969.815470138892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45969.815470138892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45969.815470138892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45969.815470138892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45969.815470138892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45969.815470138892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45969.815470138892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45969.815470138892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45969.815470138892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45969.815470138892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45969.815470138892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45969.815470138892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45969.815470138892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45969.815470138892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45969.815470138892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45969.815470138892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45969.815470138892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45969.815470138892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45969.815470138892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45969.815470138892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45969.815470138892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45969.815470138892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45969.815470138892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45969.815470138892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45969.815470138892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45969.815470138892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45969.815470138892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45969.815470138892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45969.815470138892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45969.815470138892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45969.815470138892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45969.815470138892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45969.815470138892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45969.815470138892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45969.815470138892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45969.815470138892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45969.815470138892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45969.815470138892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45969.815470138892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45969.815470138892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45969.815470138892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45969.815470138892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45969.815470138892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45969.815470138892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45969.815470138892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45969.815470138892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45969.815470138892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45969.815470138892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45969.815470138892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45969.815470138892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45969.815470138892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45969.815470138892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45969.815470138892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45969.815470138892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45969.815470138892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45969.815470138892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45969.815470138892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45969.815470138892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45969.815470138892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45969.815470138892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45969.815470138892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45969.815470138892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45969.815470138892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45969.815470138892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45969.815470138892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45969.815470138892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45969.815470138892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45969.815470138892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45969.815470138892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45969.815470138892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45969.815470138892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45969.815470138892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45969.815470138892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45969.815470138892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45969.815470138892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45969.815470138892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45969.815470138892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45969.815470138892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45969.815470138892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45969.815470138892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45969.815470138892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45969.815470138892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45969.815470138892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45969.815470138892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45969.815470138892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45969.815470138892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45969.815470138892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45969.815470138892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45969.815470138892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45969.815470138892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45969.815470138892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45969.815470138892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45969.815470138892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45969.815470138892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45969.815470138892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45969.815470138892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45969.815470138892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45969.815470138892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45969.815470138892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45969.815470138892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45969.815470138892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45969.815470138892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45969.815470138892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45969.815470138892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45969.815470138892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45969.815470138892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45969.815470138892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45969.815470138892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45969.815470138892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45969.815470138892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45969.815470138892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45969.815470138892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45969.815470138892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45969.815470138892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45969.815470138892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45969.815470138892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45969.815470138892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45969.815470138892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45969.815470138892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45969.815470138892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45969.815470138892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45969.815470138892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45969.815470138892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45969.815470138892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45969.815470138892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45969.815470138892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45969.815470138892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45969.815470138892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45969.815470138892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45969.815470138892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45969.815470138892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45969.815470138892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45969.815470138892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45969.815470138892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45969.815470138892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45969.815470138892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45969.815470138892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45969.815470138892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45969.815470138892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45969.815470138892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45969.815470138892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45969.815470138892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45969.815470138892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45969.815470138892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45969.815470138892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45969.815470138892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45969.815470138892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45969.815470138892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45969.815470138892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45969.815470138892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45969.815470138892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45969.815470138892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45969.815470138892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45969.815470138892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45969.815470138892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45969.815470138892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45969.815470138892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45969.815470138892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45969.815470138892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45969.815470138892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45969.815470138892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45969.815470138892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45969.815470138892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45969.815470138892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45969.815470138892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45969.815470138892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45969.815470138892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45969.815470138892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45969.815470138892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45969.815470138892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45969.815470138892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45969.815470138892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45969.815470138892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45969.815470138892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45969.815470138892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45969.815470138892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45969.815470138892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45969.815470138892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45969.815470138892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45969.815470138892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45969.815470138892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45969.815470138892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45969.815470138892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45969.815470138892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45969.815470138892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45969.815470138892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45969.815470138892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45969.815470138892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45969.815470138892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45969.815470138892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45969.815470138892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45969.815470138892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45969.815470138892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45969.815470138892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45969.815470138892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45969.815470138892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45969.815470138892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45969.815470138892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45969.815470138892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45969.815470138892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45969.815470138892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45969.815470138892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45969.815470138892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45969.815470138892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45969.815470138892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45969.815470138892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45969.815470138892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45969.815470138892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45969.815470138892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45969.815470138892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45969.815470138892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45969.815470138892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45969.815470138892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45969.815470138892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45969.815470138892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45969.815470138892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45969.815470138892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45969.815470138892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45969.815470138892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45969.815470138892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45969.815470138892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45969.815470138892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45969.815470138892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45969.815470138892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45969.815470138892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45969.815470138892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45969.815470138892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45969.815470138892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45969.815470138892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45969.815470138892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45969.815470138892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45969.815470138892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45969.815470138892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45969.815470138892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45969.815470138892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45969.815470138892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45969.815470138892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45969.815470138892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45969.815470138892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45969.815470138892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45969.815470138892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45969.815470138892</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tabSelected="1" workbookViewId="0">
      <selection activeCell="F7" sqref="F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35127</v>
      </c>
      <c r="E2" s="124"/>
      <c r="F2" s="144"/>
      <c r="G2" s="105">
        <f t="shared" ref="G2:G6" ca="1" si="0">IFERROR(NOW()-F2,"-")</f>
        <v>45969.815470138892</v>
      </c>
      <c r="H2" s="144">
        <v>45969.679212962961</v>
      </c>
      <c r="I2" s="142" t="str">
        <f>IFERROR(VLOOKUP(D2,DB!A:F,6,0),"")</f>
        <v>SCECO</v>
      </c>
      <c r="J2" s="142" t="str">
        <f>IFERROR(VLOOKUP(D2,DB!A:G,7,0),"")</f>
        <v>Vandalized</v>
      </c>
      <c r="K2" s="146" t="s">
        <v>39123</v>
      </c>
      <c r="L2" s="147" t="str">
        <f>IFERROR(VLOOKUP(D2,DB!A:I,9,0),"")</f>
        <v>Latis</v>
      </c>
    </row>
    <row r="3" spans="1:16382" ht="31.5" customHeight="1">
      <c r="A3" s="141" t="s">
        <v>39124</v>
      </c>
      <c r="B3" s="142" t="str">
        <f>IFERROR(VLOOKUP(D3,DB!A:K,11,0),"")</f>
        <v>R6</v>
      </c>
      <c r="C3" s="143">
        <v>1</v>
      </c>
      <c r="D3" s="145" t="s">
        <v>28351</v>
      </c>
      <c r="E3" s="124" t="s">
        <v>39021</v>
      </c>
      <c r="F3" s="144">
        <v>45969.776898148149</v>
      </c>
      <c r="G3" s="105">
        <f t="shared" ca="1" si="0"/>
        <v>3.8571990742639173E-2</v>
      </c>
      <c r="H3" s="144">
        <v>45969.772175925929</v>
      </c>
      <c r="I3" s="142" t="str">
        <f>IFERROR(VLOOKUP(D3,DB!A:F,6,0),"")</f>
        <v>SCECO</v>
      </c>
      <c r="J3" s="142" t="str">
        <f>IFERROR(VLOOKUP(D3,DB!A:G,7,0),"")</f>
        <v>Dead+No BB Design</v>
      </c>
      <c r="K3" s="146" t="s">
        <v>39125</v>
      </c>
      <c r="L3" s="147" t="str">
        <f>IFERROR(VLOOKUP(D3,DB!A:I,9,0),"")</f>
        <v>Latis</v>
      </c>
    </row>
    <row r="4" spans="1:16382" ht="31.5" customHeight="1">
      <c r="A4" s="141"/>
      <c r="B4" s="142" t="str">
        <f>IFERROR(VLOOKUP(D4,DB!A:K,11,0),"")</f>
        <v/>
      </c>
      <c r="C4" s="143"/>
      <c r="D4" s="145"/>
      <c r="E4" s="124"/>
      <c r="F4" s="144"/>
      <c r="G4" s="105">
        <f t="shared" ca="1" si="0"/>
        <v>45969.815470138892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45969.815470138892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45969.815470138892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45969.815470138892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45969.815470138892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45969.815470138892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45969.815470138892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45969.815470138892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45969.815470138892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45969.815470138892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45969.815470138892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45969.815470138892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45969.815470138892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45969.815470138892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45969.815470138892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45969.815470138892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45969.815470138892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45969.815470138892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45969.815470138892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45969.815470138892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45969.815470138892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45969.815470138892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45969.815470138892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45969.815470138892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45969.815470138892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45969.815470138892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45969.815470138892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45969.815470138892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45969.815470138892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45969.815470138892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45969.815470138892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45969.815470138892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45969.815470138892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45969.815470138892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45969.815470138892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45969.815470138892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45969.815470138892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45969.815470138892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45969.815470138892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45969.815470138892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45969.815470138892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45969.815470138892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45969.815470138892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45969.815470138892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45969.815470138892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45969.815470138892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45969.815470138892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45969.815470138892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45969.815470138892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45969.815470138892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45969.815470138892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45969.815470138892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45969.815470138892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45969.815470138892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45969.815470138892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45969.815470138892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45969.815470138892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45969.815470138892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45969.815470138892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45969.815470138892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45969.815470138892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45969.815470138892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45969.815470138892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45969.815470138892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45969.815470138892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45969.815470138892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45969.815470138892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45969.815470138892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45969.815470138892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45969.815470138892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45969.815470138892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45969.815470138892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45969.815470138892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45969.815470138892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45969.815470138892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45969.815470138892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45969.815470138892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45969.815470138892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45969.815470138892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45969.815470138892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45969.815470138892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45969.815470138892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45969.815470138892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45969.815470138892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45969.815470138892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45969.815470138892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45969.815470138892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45969.815470138892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45969.815470138892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45969.815470138892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45969.815470138892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45969.815470138892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45969.815470138892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45969.815470138892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45969.815470138892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45969.815470138892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45969.815470138892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45969.815470138892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45969.815470138892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45969.815470138892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45969.815470138892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45969.815470138892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45969.815470138892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45969.815470138892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45969.815470138892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45969.815470138892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45969.815470138892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45969.815470138892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45969.815470138892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45969.815470138892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45969.815470138892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45969.815470138892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45969.815470138892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45969.815470138892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45969.815470138892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45969.815470138892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45969.815470138892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45969.815470138892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45969.815470138892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45969.815470138892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45969.815470138892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45969.815470138892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45969.815470138892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45969.815470138892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45969.815470138892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45969.815470138892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45969.815470138892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45969.815470138892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45969.815470138892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45969.815470138892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45969.815470138892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45969.815470138892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45969.815470138892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45969.815470138892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45969.815470138892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45969.815470138892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45969.815470138892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45969.815470138892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45969.815470138892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45969.815470138892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45969.815470138892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45969.815470138892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45969.815470138892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45969.815470138892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45969.815470138892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45969.815470138892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45969.815470138892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45969.815470138892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45969.815470138892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45969.815470138892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45969.815470138892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45969.815470138892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45969.815470138892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45969.815470138892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45969.815470138892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45969.815470138892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45969.815470138892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45969.815470138892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45969.815470138892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45969.815470138892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45969.815470138892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45969.815470138892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45969.815470138892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45969.815470138892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45969.815470138892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45969.815470138892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45969.815470138892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45969.815470138892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45969.815470138892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45969.815470138892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45969.815470138892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45969.815470138892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45969.815470138892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45969.815470138892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45969.815470138892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45969.815470138892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45969.815470138892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45969.815470138892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45969.815470138892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45969.815470138892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45969.815470138892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45969.815470138892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45969.815470138892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45969.815470138892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45969.815470138892</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2025-11-08T16:35:19Z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